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20115" windowHeight="6795" tabRatio="770" activeTab="5"/>
  </bookViews>
  <sheets>
    <sheet name="10.10" sheetId="7" r:id="rId1"/>
    <sheet name="11.10" sheetId="8" r:id="rId2"/>
    <sheet name="12.10" sheetId="9" r:id="rId3"/>
    <sheet name="13.10" sheetId="10" r:id="rId4"/>
    <sheet name="14.10" sheetId="11" r:id="rId5"/>
    <sheet name="15.10" sheetId="12" r:id="rId6"/>
  </sheets>
  <calcPr calcId="145621"/>
</workbook>
</file>

<file path=xl/calcChain.xml><?xml version="1.0" encoding="utf-8"?>
<calcChain xmlns="http://schemas.openxmlformats.org/spreadsheetml/2006/main">
  <c r="G17" i="11" l="1"/>
  <c r="H17" i="11"/>
  <c r="I17" i="11"/>
  <c r="F17" i="11"/>
  <c r="G10" i="11" l="1"/>
  <c r="H10" i="11"/>
  <c r="I10" i="11"/>
  <c r="F10" i="11"/>
  <c r="E18" i="11"/>
  <c r="E18" i="10"/>
  <c r="D10" i="10"/>
  <c r="E18" i="9" l="1"/>
  <c r="G10" i="9"/>
  <c r="H10" i="9"/>
  <c r="I10" i="9"/>
  <c r="F10" i="9"/>
  <c r="G37" i="8" l="1"/>
  <c r="H37" i="8"/>
  <c r="I37" i="8"/>
  <c r="F37" i="8"/>
  <c r="G27" i="8"/>
  <c r="H27" i="8"/>
  <c r="I27" i="8"/>
  <c r="F27" i="8"/>
  <c r="G18" i="8"/>
  <c r="H18" i="8"/>
  <c r="I18" i="8"/>
  <c r="F18" i="8"/>
  <c r="E19" i="8"/>
  <c r="D10" i="8" l="1"/>
  <c r="D18" i="7"/>
  <c r="G37" i="7" l="1"/>
  <c r="H37" i="7"/>
  <c r="I37" i="7"/>
  <c r="F37" i="7"/>
  <c r="G10" i="7"/>
  <c r="H10" i="7"/>
  <c r="I10" i="7"/>
  <c r="F10" i="7"/>
  <c r="D10" i="7"/>
  <c r="G18" i="7" l="1"/>
  <c r="H18" i="7"/>
  <c r="G17" i="10"/>
  <c r="H17" i="10"/>
  <c r="I17" i="10"/>
  <c r="F17" i="10"/>
  <c r="G17" i="9"/>
  <c r="H17" i="9"/>
  <c r="I17" i="9"/>
  <c r="F17" i="9"/>
  <c r="D18" i="9"/>
  <c r="G17" i="7"/>
  <c r="H17" i="7"/>
  <c r="I17" i="7"/>
  <c r="I18" i="7" s="1"/>
  <c r="F17" i="7"/>
  <c r="F18" i="7" s="1"/>
  <c r="G26" i="10"/>
  <c r="H26" i="10"/>
  <c r="I26" i="10"/>
  <c r="F26" i="10"/>
  <c r="G10" i="10"/>
  <c r="H10" i="10"/>
  <c r="I10" i="10"/>
  <c r="F10" i="10"/>
  <c r="I18" i="10" l="1"/>
  <c r="F18" i="10"/>
  <c r="H18" i="10"/>
  <c r="G18" i="10"/>
  <c r="G35" i="9"/>
  <c r="H35" i="9"/>
  <c r="I35" i="9"/>
  <c r="F35" i="9"/>
  <c r="G26" i="9"/>
  <c r="H26" i="9"/>
  <c r="I26" i="9"/>
  <c r="F26" i="9"/>
  <c r="G10" i="8" l="1"/>
  <c r="G19" i="8" s="1"/>
  <c r="H10" i="8"/>
  <c r="H19" i="8" s="1"/>
  <c r="I10" i="8"/>
  <c r="I19" i="8" s="1"/>
  <c r="F10" i="8"/>
  <c r="F19" i="8" s="1"/>
  <c r="G35" i="10" l="1"/>
  <c r="H35" i="10"/>
  <c r="I35" i="10"/>
  <c r="F35" i="10"/>
  <c r="I18" i="9"/>
  <c r="G27" i="7" l="1"/>
  <c r="H27" i="7"/>
  <c r="I27" i="7"/>
  <c r="F27" i="7"/>
  <c r="I38" i="11" l="1"/>
  <c r="H38" i="11"/>
  <c r="G38" i="11"/>
  <c r="F38" i="11"/>
  <c r="I27" i="11"/>
  <c r="H27" i="11"/>
  <c r="G27" i="11"/>
  <c r="F27" i="11"/>
  <c r="D18" i="11"/>
  <c r="H18" i="11"/>
  <c r="G18" i="11"/>
  <c r="D18" i="10"/>
  <c r="H18" i="9"/>
  <c r="G18" i="9"/>
  <c r="F18" i="9"/>
  <c r="I12" i="12"/>
  <c r="H12" i="12"/>
  <c r="G12" i="12"/>
  <c r="F12" i="12"/>
  <c r="D19" i="8"/>
  <c r="I18" i="11" l="1"/>
  <c r="F18" i="11"/>
</calcChain>
</file>

<file path=xl/sharedStrings.xml><?xml version="1.0" encoding="utf-8"?>
<sst xmlns="http://schemas.openxmlformats.org/spreadsheetml/2006/main" count="383" uniqueCount="94">
  <si>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</si>
  <si>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</si>
  <si>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</si>
  <si>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</si>
  <si>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</si>
  <si>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</si>
  <si>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</si>
  <si>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</si>
  <si>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</si>
  <si>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</si>
  <si>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</si>
  <si>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Чай с сахаром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</si>
  <si>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</si>
  <si>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</si>
  <si>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</si>
  <si>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</si>
  <si>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</si>
  <si>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</si>
  <si>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</si>
  <si>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180/3</t>
  </si>
  <si>
    <t>150/3</t>
  </si>
  <si>
    <t>2 блюдо</t>
  </si>
  <si>
    <t>1 блюдо</t>
  </si>
  <si>
    <t>Какао с молоком</t>
  </si>
  <si>
    <t>2 неделя</t>
  </si>
  <si>
    <t>Бутерброд с маслом сливочным 30/10</t>
  </si>
  <si>
    <t>гарнир</t>
  </si>
  <si>
    <t>Сыр порциями</t>
  </si>
  <si>
    <t>напиток</t>
  </si>
  <si>
    <t>фрукт</t>
  </si>
  <si>
    <t>Хлеб пшеничный/ржаной</t>
  </si>
  <si>
    <t>Ккал</t>
  </si>
  <si>
    <t>Угл-ды</t>
  </si>
  <si>
    <t>Хлеб ржаной</t>
  </si>
  <si>
    <t>фрукты</t>
  </si>
  <si>
    <t>Старшие</t>
  </si>
  <si>
    <t>Горячий завтрак (младшие)</t>
  </si>
  <si>
    <t>Котлеты "Аппетитные" мясо-куриные</t>
  </si>
  <si>
    <t>Картофельное пюре с маслом сливочным</t>
  </si>
  <si>
    <t>Напиток из сухофруктов</t>
  </si>
  <si>
    <t>Курица запеченная</t>
  </si>
  <si>
    <t>Гороховое пюре</t>
  </si>
  <si>
    <t>30/30</t>
  </si>
  <si>
    <t>Каша геркулесовая молочная с маслом сливочным</t>
  </si>
  <si>
    <t>Печенье</t>
  </si>
  <si>
    <t>Батон нарезной</t>
  </si>
  <si>
    <t>Рассольник домашний со сметаной</t>
  </si>
  <si>
    <t>200/10</t>
  </si>
  <si>
    <t>Сосиски отварные</t>
  </si>
  <si>
    <t>100/2 шт</t>
  </si>
  <si>
    <t>Каша вязкая гречневая с маслом сливочным</t>
  </si>
  <si>
    <t>Сок фруктовый (нектар плодовый)</t>
  </si>
  <si>
    <t>Хлеб ржаной/пшеничный</t>
  </si>
  <si>
    <t>45/20</t>
  </si>
  <si>
    <t>180/5</t>
  </si>
  <si>
    <t>20/20</t>
  </si>
  <si>
    <t>Бутерброд с маслом сливочным (30/10)</t>
  </si>
  <si>
    <t>Каша пшенная молочная с маслом сливочным</t>
  </si>
  <si>
    <t>Чай с сахаром, с яблоком</t>
  </si>
  <si>
    <t>Салат из свежей капусты с морковью</t>
  </si>
  <si>
    <t>Суп картофельный с горохом</t>
  </si>
  <si>
    <t>Филе минтая запечнное с сыром</t>
  </si>
  <si>
    <t>80/10</t>
  </si>
  <si>
    <t>Макаронные изделия отварные с маслом сливочным</t>
  </si>
  <si>
    <t>Кисель</t>
  </si>
  <si>
    <t>90/5</t>
  </si>
  <si>
    <t>150/5</t>
  </si>
  <si>
    <t>20/30</t>
  </si>
  <si>
    <t>100/10</t>
  </si>
  <si>
    <t>Фруктя (яблоки)</t>
  </si>
  <si>
    <t>Запеканка творожная с молоком сгущенным</t>
  </si>
  <si>
    <t>130/20</t>
  </si>
  <si>
    <t>Чай с мармеладом</t>
  </si>
  <si>
    <t>185/15</t>
  </si>
  <si>
    <t>Суп картофельный с крупой (пшено)</t>
  </si>
  <si>
    <t>Жаркое из птицы (куриных грудок)</t>
  </si>
  <si>
    <t>50/150</t>
  </si>
  <si>
    <t>Напиток из лимона</t>
  </si>
  <si>
    <t>Бутерброд с сыром и маслом сливочным (30/15/5)</t>
  </si>
  <si>
    <t>50/200</t>
  </si>
  <si>
    <t>Бутерброд с повидлом (30/5/10)</t>
  </si>
  <si>
    <t>Каша пшеничная молочная с маслом сливочным</t>
  </si>
  <si>
    <t xml:space="preserve">Чай с сахаром </t>
  </si>
  <si>
    <t>Борщ со св.капустой, картофелем, со сметаной</t>
  </si>
  <si>
    <t>Плов с куриными грудками</t>
  </si>
  <si>
    <t>Компот из свежих яблок</t>
  </si>
  <si>
    <t>Каша кукурузная молочная (вязкая) с маслом</t>
  </si>
  <si>
    <t>Суп картофельный с вермишелью</t>
  </si>
  <si>
    <t>Пюре картофельное с маслом сливочным</t>
  </si>
  <si>
    <t>30/20</t>
  </si>
  <si>
    <t>Плов с куриными грудками (50/200)</t>
  </si>
  <si>
    <t>250</t>
  </si>
  <si>
    <t>25/25</t>
  </si>
  <si>
    <t>Блины с маслом сливочным (45/5)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</si>
</sst>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34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center" vertical="center"/>
    </xf>
    <xf numFmtId="0" fontId="10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8" fillId="2" borderId="5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 wrapText="1"/>
      <protection locked="0"/>
    </xf>
    <xf numFmtId="2" fontId="8" fillId="2" borderId="2" xfId="0" applyNumberFormat="1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8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0" fillId="2" borderId="6" xfId="0" applyFont="1" applyFill="1" applyBorder="1" applyAlignment="1">
      <alignment horizontal="center"/>
    </xf>
    <xf numFmtId="0" fontId="10" fillId="2" borderId="6" xfId="1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2" fontId="10" fillId="2" borderId="3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2" fontId="8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2" fontId="8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7" fillId="2" borderId="9" xfId="0" applyFont="1" applyFill="1" applyBorder="1" applyAlignment="1"/>
    <xf numFmtId="0" fontId="7" fillId="2" borderId="11" xfId="0" applyFont="1" applyFill="1" applyBorder="1" applyAlignment="1" applyProtection="1">
      <alignment horizontal="center"/>
      <protection locked="0"/>
    </xf>
    <xf numFmtId="2" fontId="7" fillId="2" borderId="6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/>
    <xf numFmtId="0" fontId="7" fillId="2" borderId="3" xfId="0" applyFont="1" applyFill="1" applyBorder="1" applyAlignment="1"/>
    <xf numFmtId="0" fontId="7" fillId="2" borderId="2" xfId="0" applyFont="1" applyFill="1" applyBorder="1" applyAlignment="1" applyProtection="1">
      <alignment wrapText="1"/>
      <protection locked="0"/>
    </xf>
    <xf numFmtId="2" fontId="7" fillId="2" borderId="2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left" wrapText="1"/>
      <protection locked="0"/>
    </xf>
    <xf numFmtId="0" fontId="7" fillId="2" borderId="7" xfId="0" applyFont="1" applyFill="1" applyBorder="1" applyAlignment="1"/>
    <xf numFmtId="2" fontId="7" fillId="2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protection locked="0"/>
    </xf>
    <xf numFmtId="0" fontId="7" fillId="2" borderId="13" xfId="0" applyFont="1" applyFill="1" applyBorder="1" applyAlignment="1" applyProtection="1">
      <alignment horizontal="center"/>
      <protection locked="0"/>
    </xf>
    <xf numFmtId="1" fontId="7" fillId="2" borderId="14" xfId="0" applyNumberFormat="1" applyFont="1" applyFill="1" applyBorder="1" applyAlignment="1" applyProtection="1">
      <protection locked="0"/>
    </xf>
    <xf numFmtId="2" fontId="7" fillId="2" borderId="7" xfId="0" applyNumberFormat="1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protection locked="0"/>
    </xf>
    <xf numFmtId="2" fontId="7" fillId="2" borderId="2" xfId="0" applyNumberFormat="1" applyFont="1" applyFill="1" applyBorder="1" applyAlignment="1" applyProtection="1">
      <protection locked="0"/>
    </xf>
    <xf numFmtId="2" fontId="7" fillId="2" borderId="1" xfId="0" applyNumberFormat="1" applyFont="1" applyFill="1" applyBorder="1" applyAlignment="1" applyProtection="1">
      <protection locked="0"/>
    </xf>
    <xf numFmtId="0" fontId="7" fillId="2" borderId="9" xfId="0" applyFont="1" applyFill="1" applyBorder="1" applyAlignment="1">
      <alignment horizontal="center"/>
    </xf>
    <xf numFmtId="0" fontId="7" fillId="2" borderId="7" xfId="0" applyFont="1" applyFill="1" applyBorder="1" applyAlignment="1" applyProtection="1">
      <alignment horizontal="left" wrapText="1"/>
      <protection locked="0"/>
    </xf>
    <xf numFmtId="0" fontId="12" fillId="2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2" fontId="12" fillId="0" borderId="3" xfId="0" applyNumberFormat="1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2" fontId="13" fillId="2" borderId="2" xfId="1" applyNumberFormat="1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left"/>
    </xf>
    <xf numFmtId="0" fontId="12" fillId="0" borderId="3" xfId="0" applyFont="1" applyFill="1" applyBorder="1"/>
    <xf numFmtId="0" fontId="12" fillId="0" borderId="3" xfId="0" applyFont="1" applyFill="1" applyBorder="1" applyAlignment="1">
      <alignment horizontal="center" vertical="center"/>
    </xf>
    <xf numFmtId="2" fontId="12" fillId="2" borderId="3" xfId="1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left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/>
    </xf>
    <xf numFmtId="0" fontId="13" fillId="2" borderId="3" xfId="0" applyFont="1" applyFill="1" applyBorder="1" applyAlignment="1">
      <alignment horizontal="center"/>
    </xf>
    <xf numFmtId="2" fontId="12" fillId="2" borderId="3" xfId="0" applyNumberFormat="1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vertical="center"/>
    </xf>
    <xf numFmtId="0" fontId="12" fillId="0" borderId="3" xfId="0" applyNumberFormat="1" applyFont="1" applyFill="1" applyBorder="1" applyAlignment="1">
      <alignment horizontal="left"/>
    </xf>
    <xf numFmtId="2" fontId="12" fillId="0" borderId="3" xfId="0" applyNumberFormat="1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>
      <alignment horizontal="center" vertical="center" wrapText="1"/>
    </xf>
    <xf numFmtId="1" fontId="12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/>
    <xf numFmtId="2" fontId="12" fillId="0" borderId="3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/>
    </xf>
    <xf numFmtId="2" fontId="12" fillId="2" borderId="3" xfId="1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2" fontId="12" fillId="2" borderId="6" xfId="1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2" fontId="12" fillId="2" borderId="3" xfId="0" applyNumberFormat="1" applyFont="1" applyFill="1" applyBorder="1" applyAlignment="1">
      <alignment horizontal="center" vertical="center"/>
    </xf>
    <xf numFmtId="2" fontId="13" fillId="2" borderId="3" xfId="0" applyNumberFormat="1" applyFont="1" applyFill="1" applyBorder="1" applyAlignment="1">
      <alignment horizontal="center" vertical="center"/>
    </xf>
    <xf numFmtId="1" fontId="7" fillId="2" borderId="1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2" fillId="2" borderId="3" xfId="1" applyNumberFormat="1" applyFont="1" applyFill="1" applyBorder="1" applyAlignment="1">
      <alignment horizontal="center" vertical="center" wrapText="1"/>
    </xf>
    <xf numFmtId="2" fontId="12" fillId="0" borderId="3" xfId="0" applyNumberFormat="1" applyFont="1" applyFill="1" applyBorder="1" applyAlignment="1">
      <alignment horizontal="center" wrapText="1"/>
    </xf>
    <xf numFmtId="2" fontId="12" fillId="2" borderId="6" xfId="0" applyNumberFormat="1" applyFont="1" applyFill="1" applyBorder="1" applyAlignment="1">
      <alignment horizontal="center"/>
    </xf>
    <xf numFmtId="0" fontId="12" fillId="0" borderId="5" xfId="0" applyFont="1" applyFill="1" applyBorder="1" applyAlignment="1">
      <alignment horizontal="left"/>
    </xf>
    <xf numFmtId="0" fontId="11" fillId="0" borderId="3" xfId="0" applyNumberFormat="1" applyFont="1" applyFill="1" applyBorder="1" applyAlignment="1">
      <alignment horizontal="center"/>
    </xf>
    <xf numFmtId="0" fontId="11" fillId="0" borderId="3" xfId="0" applyFont="1" applyFill="1" applyBorder="1" applyAlignment="1">
      <alignment vertical="center"/>
    </xf>
    <xf numFmtId="2" fontId="10" fillId="2" borderId="6" xfId="0" applyNumberFormat="1" applyFont="1" applyFill="1" applyBorder="1" applyAlignment="1">
      <alignment horizontal="center"/>
    </xf>
    <xf numFmtId="0" fontId="11" fillId="0" borderId="3" xfId="0" applyFont="1" applyFill="1" applyBorder="1"/>
    <xf numFmtId="0" fontId="12" fillId="0" borderId="3" xfId="0" applyNumberFormat="1" applyFont="1" applyFill="1" applyBorder="1" applyAlignment="1"/>
    <xf numFmtId="49" fontId="12" fillId="0" borderId="3" xfId="0" applyNumberFormat="1" applyFont="1" applyFill="1" applyBorder="1" applyAlignment="1"/>
    <xf numFmtId="165" fontId="12" fillId="0" borderId="3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/>
    </xf>
    <xf numFmtId="0" fontId="6" fillId="2" borderId="3" xfId="0" applyFont="1" applyFill="1" applyBorder="1" applyAlignment="1" applyProtection="1">
      <alignment wrapText="1"/>
      <protection locked="0"/>
    </xf>
    <xf numFmtId="0" fontId="6" fillId="2" borderId="6" xfId="0" applyFont="1" applyFill="1" applyBorder="1" applyAlignment="1"/>
    <xf numFmtId="0" fontId="6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7" fillId="2" borderId="0" xfId="0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 vertical="center"/>
    </xf>
    <xf numFmtId="2" fontId="12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2" fillId="0" borderId="0" xfId="0" applyNumberFormat="1" applyFont="1" applyFill="1" applyBorder="1" applyAlignment="1">
      <alignment horizontal="center" vertical="center"/>
    </xf>
    <xf numFmtId="2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/>
    <xf numFmtId="0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/>
    </xf>
    <xf numFmtId="2" fontId="7" fillId="2" borderId="0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 applyProtection="1">
      <alignment wrapText="1"/>
      <protection locked="0"/>
    </xf>
    <xf numFmtId="0" fontId="13" fillId="2" borderId="0" xfId="0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 applyProtection="1">
      <alignment horizontal="center"/>
      <protection locked="0"/>
    </xf>
    <xf numFmtId="2" fontId="8" fillId="2" borderId="0" xfId="0" applyNumberFormat="1" applyFont="1" applyFill="1" applyBorder="1" applyAlignment="1" applyProtection="1">
      <alignment horizontal="center"/>
      <protection locked="0"/>
    </xf>
    <xf numFmtId="2" fontId="13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 applyProtection="1">
      <protection locked="0"/>
    </xf>
    <xf numFmtId="1" fontId="7" fillId="2" borderId="0" xfId="0" applyNumberFormat="1" applyFont="1" applyFill="1" applyBorder="1" applyAlignment="1" applyProtection="1">
      <protection locked="0"/>
    </xf>
    <xf numFmtId="0" fontId="8" fillId="2" borderId="0" xfId="0" applyFont="1" applyFill="1" applyBorder="1" applyAlignment="1"/>
    <xf numFmtId="0" fontId="7" fillId="2" borderId="0" xfId="0" applyFont="1" applyFill="1" applyBorder="1" applyAlignment="1" applyProtection="1">
      <alignment horizontal="left" wrapText="1"/>
      <protection locked="0"/>
    </xf>
    <xf numFmtId="0" fontId="6" fillId="2" borderId="0" xfId="0" applyFont="1" applyFill="1" applyBorder="1" applyAlignment="1" applyProtection="1">
      <alignment horizontal="left" wrapText="1"/>
      <protection locked="0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wrapText="1"/>
    </xf>
    <xf numFmtId="0" fontId="6" fillId="2" borderId="0" xfId="0" applyFont="1" applyFill="1" applyBorder="1" applyAlignment="1" applyProtection="1">
      <alignment wrapText="1"/>
      <protection locked="0"/>
    </xf>
    <xf numFmtId="2" fontId="7" fillId="2" borderId="0" xfId="0" applyNumberFormat="1" applyFont="1" applyFill="1" applyBorder="1" applyAlignment="1" applyProtection="1">
      <protection locked="0"/>
    </xf>
    <xf numFmtId="0" fontId="7" fillId="2" borderId="0" xfId="0" applyFont="1" applyFill="1" applyBorder="1" applyAlignment="1">
      <alignment horizontal="center"/>
    </xf>
    <xf numFmtId="2" fontId="7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/>
    <xf numFmtId="0" fontId="8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5" fillId="2" borderId="3" xfId="0" applyFont="1" applyFill="1" applyBorder="1" applyAlignment="1"/>
    <xf numFmtId="0" fontId="5" fillId="2" borderId="0" xfId="0" applyFont="1" applyFill="1" applyBorder="1" applyAlignment="1"/>
    <xf numFmtId="0" fontId="4" fillId="2" borderId="6" xfId="0" applyFont="1" applyFill="1" applyBorder="1" applyAlignment="1"/>
    <xf numFmtId="0" fontId="14" fillId="0" borderId="3" xfId="0" applyFont="1" applyBorder="1" applyAlignment="1">
      <alignment vertical="top" wrapText="1"/>
    </xf>
    <xf numFmtId="0" fontId="14" fillId="0" borderId="3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/>
    </xf>
    <xf numFmtId="0" fontId="12" fillId="2" borderId="5" xfId="0" applyNumberFormat="1" applyFont="1" applyFill="1" applyBorder="1" applyAlignment="1">
      <alignment wrapText="1"/>
    </xf>
    <xf numFmtId="0" fontId="12" fillId="2" borderId="3" xfId="0" applyFont="1" applyFill="1" applyBorder="1" applyAlignment="1">
      <alignment horizontal="left"/>
    </xf>
    <xf numFmtId="49" fontId="12" fillId="2" borderId="3" xfId="0" applyNumberFormat="1" applyFont="1" applyFill="1" applyBorder="1" applyAlignment="1">
      <alignment horizontal="center"/>
    </xf>
    <xf numFmtId="0" fontId="12" fillId="2" borderId="3" xfId="0" applyFont="1" applyFill="1" applyBorder="1"/>
    <xf numFmtId="0" fontId="11" fillId="2" borderId="3" xfId="0" applyFont="1" applyFill="1" applyBorder="1"/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>
      <alignment vertical="center"/>
    </xf>
    <xf numFmtId="164" fontId="1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2" fillId="2" borderId="6" xfId="0" applyFont="1" applyFill="1" applyBorder="1" applyAlignment="1" applyProtection="1">
      <alignment horizontal="left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left"/>
      <protection locked="0"/>
    </xf>
    <xf numFmtId="2" fontId="15" fillId="2" borderId="6" xfId="1" applyNumberFormat="1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4" fillId="0" borderId="3" xfId="0" applyFont="1" applyBorder="1"/>
    <xf numFmtId="0" fontId="14" fillId="0" borderId="3" xfId="0" applyFont="1" applyBorder="1" applyAlignment="1"/>
    <xf numFmtId="0" fontId="1" fillId="2" borderId="3" xfId="0" applyFont="1" applyFill="1" applyBorder="1" applyAlignment="1">
      <alignment horizontal="center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12" fillId="2" borderId="3" xfId="0" applyNumberFormat="1" applyFont="1" applyFill="1" applyBorder="1" applyAlignment="1">
      <alignment horizontal="left"/>
    </xf>
    <xf numFmtId="0" fontId="12" fillId="2" borderId="3" xfId="0" applyNumberFormat="1" applyFont="1" applyFill="1" applyBorder="1"/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6"/>
  <sheetViews>
    <sheetView workbookViewId="0">
      <selection activeCell="I3" sqref="I3"/>
    </sheetView>
  </sheetViews>
  <sheetFormatPr defaultRowHeight="15" x14ac:dyDescent="0.25"/>
  <cols>
    <col min="1" max="1" width="12.5703125" customWidth="1"/>
    <col min="3" max="3" width="49.28515625" customWidth="1"/>
    <col min="4" max="4" width="10" customWidth="1"/>
    <col min="8" max="8" width="10.28515625" customWidth="1"/>
    <col min="9" max="9" width="11.57031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44844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67"/>
      <c r="C5" s="3"/>
      <c r="D5" s="37"/>
      <c r="E5" s="6"/>
      <c r="F5" s="38"/>
      <c r="G5" s="38"/>
      <c r="H5" s="38"/>
      <c r="I5" s="38"/>
    </row>
    <row r="6" spans="1:9" ht="14.1" customHeight="1" x14ac:dyDescent="0.25">
      <c r="A6" s="192" t="s">
        <v>21</v>
      </c>
      <c r="B6" s="73">
        <v>173</v>
      </c>
      <c r="C6" s="207" t="s">
        <v>43</v>
      </c>
      <c r="D6" s="97">
        <v>200</v>
      </c>
      <c r="E6" s="74"/>
      <c r="F6" s="98">
        <v>279.01</v>
      </c>
      <c r="G6" s="96">
        <v>9</v>
      </c>
      <c r="H6" s="96">
        <v>9.81</v>
      </c>
      <c r="I6" s="96">
        <v>38.590000000000003</v>
      </c>
    </row>
    <row r="7" spans="1:9" ht="13.5" customHeight="1" x14ac:dyDescent="0.25">
      <c r="A7" s="77" t="s">
        <v>1</v>
      </c>
      <c r="B7" s="75">
        <v>376</v>
      </c>
      <c r="C7" s="207" t="s">
        <v>11</v>
      </c>
      <c r="D7" s="97">
        <v>200</v>
      </c>
      <c r="E7" s="74"/>
      <c r="F7" s="98">
        <v>40</v>
      </c>
      <c r="G7" s="98">
        <v>0.7</v>
      </c>
      <c r="H7" s="98">
        <v>0.02</v>
      </c>
      <c r="I7" s="98">
        <v>10</v>
      </c>
    </row>
    <row r="8" spans="1:9" x14ac:dyDescent="0.25">
      <c r="A8" s="193" t="s">
        <v>0</v>
      </c>
      <c r="B8" s="75"/>
      <c r="C8" s="207" t="s">
        <v>44</v>
      </c>
      <c r="D8" s="97">
        <v>30</v>
      </c>
      <c r="E8" s="74"/>
      <c r="F8" s="98">
        <v>125.1</v>
      </c>
      <c r="G8" s="98">
        <v>2.25</v>
      </c>
      <c r="H8" s="98">
        <v>2.94</v>
      </c>
      <c r="I8" s="98">
        <v>22.32</v>
      </c>
    </row>
    <row r="9" spans="1:9" x14ac:dyDescent="0.25">
      <c r="A9" s="77" t="s">
        <v>0</v>
      </c>
      <c r="B9" s="75"/>
      <c r="C9" s="208" t="s">
        <v>45</v>
      </c>
      <c r="D9" s="97">
        <v>70</v>
      </c>
      <c r="E9" s="74"/>
      <c r="F9" s="98">
        <v>183.4</v>
      </c>
      <c r="G9" s="98">
        <v>5.25</v>
      </c>
      <c r="H9" s="98">
        <v>2.0299999999999998</v>
      </c>
      <c r="I9" s="98">
        <v>35.979999999999997</v>
      </c>
    </row>
    <row r="10" spans="1:9" ht="15.75" thickBot="1" x14ac:dyDescent="0.3">
      <c r="A10" s="77"/>
      <c r="B10" s="75"/>
      <c r="C10" s="78"/>
      <c r="D10" s="99">
        <f>SUM(D6:D9)</f>
        <v>500</v>
      </c>
      <c r="E10" s="13">
        <v>37.549999999999997</v>
      </c>
      <c r="F10" s="100">
        <f>SUM(F6:F9)</f>
        <v>627.51</v>
      </c>
      <c r="G10" s="100">
        <f t="shared" ref="G10:I10" si="0">SUM(G6:G9)</f>
        <v>17.2</v>
      </c>
      <c r="H10" s="100">
        <f t="shared" si="0"/>
        <v>14.799999999999999</v>
      </c>
      <c r="I10" s="100">
        <f t="shared" si="0"/>
        <v>106.88999999999999</v>
      </c>
    </row>
    <row r="11" spans="1:9" ht="15.75" thickBot="1" x14ac:dyDescent="0.3">
      <c r="A11" s="22" t="s">
        <v>12</v>
      </c>
      <c r="B11" s="80"/>
      <c r="C11" s="81"/>
      <c r="D11" s="101"/>
      <c r="E11" s="74"/>
      <c r="F11" s="102"/>
      <c r="G11" s="102"/>
      <c r="H11" s="102"/>
      <c r="I11" s="102"/>
    </row>
    <row r="12" spans="1:9" x14ac:dyDescent="0.25">
      <c r="A12" s="149" t="s">
        <v>22</v>
      </c>
      <c r="B12" s="191">
        <v>95</v>
      </c>
      <c r="C12" s="121" t="s">
        <v>46</v>
      </c>
      <c r="D12" s="96" t="s">
        <v>47</v>
      </c>
      <c r="E12" s="121"/>
      <c r="F12" s="98">
        <v>107.8</v>
      </c>
      <c r="G12" s="98">
        <v>1.93</v>
      </c>
      <c r="H12" s="98">
        <v>5.57</v>
      </c>
      <c r="I12" s="98">
        <v>10.51</v>
      </c>
    </row>
    <row r="13" spans="1:9" ht="15.75" customHeight="1" x14ac:dyDescent="0.25">
      <c r="A13" s="149" t="s">
        <v>21</v>
      </c>
      <c r="B13" s="191"/>
      <c r="C13" s="103" t="s">
        <v>48</v>
      </c>
      <c r="D13" s="96" t="s">
        <v>49</v>
      </c>
      <c r="E13" s="104"/>
      <c r="F13" s="98">
        <v>198</v>
      </c>
      <c r="G13" s="98">
        <v>15.64</v>
      </c>
      <c r="H13" s="98">
        <v>8.5500000000000007</v>
      </c>
      <c r="I13" s="98">
        <v>14.53</v>
      </c>
    </row>
    <row r="14" spans="1:9" x14ac:dyDescent="0.25">
      <c r="A14" s="149" t="s">
        <v>26</v>
      </c>
      <c r="B14" s="191">
        <v>182</v>
      </c>
      <c r="C14" s="103" t="s">
        <v>50</v>
      </c>
      <c r="D14" s="96" t="s">
        <v>20</v>
      </c>
      <c r="E14" s="104"/>
      <c r="F14" s="98">
        <v>132.80000000000001</v>
      </c>
      <c r="G14" s="98">
        <v>4.6500000000000004</v>
      </c>
      <c r="H14" s="98">
        <v>3.76</v>
      </c>
      <c r="I14" s="98">
        <v>20.91</v>
      </c>
    </row>
    <row r="15" spans="1:9" x14ac:dyDescent="0.25">
      <c r="A15" s="149" t="s">
        <v>28</v>
      </c>
      <c r="B15" s="191">
        <v>389</v>
      </c>
      <c r="C15" s="103" t="s">
        <v>51</v>
      </c>
      <c r="D15" s="96">
        <v>200</v>
      </c>
      <c r="E15" s="104"/>
      <c r="F15" s="98">
        <v>85.34</v>
      </c>
      <c r="G15" s="98">
        <v>1</v>
      </c>
      <c r="H15" s="98">
        <v>0</v>
      </c>
      <c r="I15" s="98">
        <v>20.2</v>
      </c>
    </row>
    <row r="16" spans="1:9" x14ac:dyDescent="0.25">
      <c r="A16" s="150" t="s">
        <v>0</v>
      </c>
      <c r="B16" s="191"/>
      <c r="C16" s="107" t="s">
        <v>52</v>
      </c>
      <c r="D16" s="105" t="s">
        <v>53</v>
      </c>
      <c r="E16" s="109"/>
      <c r="F16" s="122">
        <v>135.91999999999999</v>
      </c>
      <c r="G16" s="122">
        <v>4.28</v>
      </c>
      <c r="H16" s="122">
        <v>0.7</v>
      </c>
      <c r="I16" s="122">
        <v>27.62</v>
      </c>
    </row>
    <row r="17" spans="1:9" x14ac:dyDescent="0.25">
      <c r="A17" s="29"/>
      <c r="B17" s="17"/>
      <c r="C17" s="23"/>
      <c r="D17" s="110">
        <v>728</v>
      </c>
      <c r="E17" s="209">
        <v>68.45</v>
      </c>
      <c r="F17" s="112">
        <f>SUM(F12:F16)</f>
        <v>659.86</v>
      </c>
      <c r="G17" s="112">
        <f t="shared" ref="G17:I17" si="1">SUM(G12:G16)</f>
        <v>27.5</v>
      </c>
      <c r="H17" s="112">
        <f t="shared" si="1"/>
        <v>18.580000000000002</v>
      </c>
      <c r="I17" s="112">
        <f t="shared" si="1"/>
        <v>93.77000000000001</v>
      </c>
    </row>
    <row r="18" spans="1:9" ht="15.75" thickBot="1" x14ac:dyDescent="0.3">
      <c r="A18" s="77"/>
      <c r="B18" s="84"/>
      <c r="C18" s="15" t="s">
        <v>18</v>
      </c>
      <c r="D18" s="14">
        <f>SUM(D10+D17)</f>
        <v>1228</v>
      </c>
      <c r="E18" s="43">
        <v>106</v>
      </c>
      <c r="F18" s="13">
        <f>SUM(F10+F17)</f>
        <v>1287.3699999999999</v>
      </c>
      <c r="G18" s="13">
        <f t="shared" ref="G18:I18" si="2">SUM(G10+G17)</f>
        <v>44.7</v>
      </c>
      <c r="H18" s="13">
        <f t="shared" si="2"/>
        <v>33.380000000000003</v>
      </c>
      <c r="I18" s="13">
        <f t="shared" si="2"/>
        <v>200.66</v>
      </c>
    </row>
    <row r="19" spans="1:9" ht="15.75" thickBot="1" x14ac:dyDescent="0.3">
      <c r="A19" s="85"/>
      <c r="B19" s="86"/>
      <c r="C19" s="78"/>
      <c r="D19" s="87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80"/>
      <c r="C20" s="81"/>
      <c r="D20" s="97"/>
      <c r="E20" s="88"/>
      <c r="F20" s="106"/>
      <c r="G20" s="111"/>
      <c r="H20" s="111"/>
      <c r="I20" s="111"/>
    </row>
    <row r="21" spans="1:9" x14ac:dyDescent="0.25">
      <c r="A21" s="194" t="s">
        <v>34</v>
      </c>
      <c r="B21" s="73"/>
      <c r="C21" s="207" t="s">
        <v>2</v>
      </c>
      <c r="D21" s="97">
        <v>100</v>
      </c>
      <c r="E21" s="74"/>
      <c r="F21" s="106">
        <v>47</v>
      </c>
      <c r="G21" s="111">
        <v>0.4</v>
      </c>
      <c r="H21" s="111">
        <v>0.4</v>
      </c>
      <c r="I21" s="111">
        <v>9.8000000000000007</v>
      </c>
    </row>
    <row r="22" spans="1:9" ht="15" customHeight="1" x14ac:dyDescent="0.25">
      <c r="A22" s="31" t="s">
        <v>21</v>
      </c>
      <c r="B22" s="191"/>
      <c r="C22" s="103" t="s">
        <v>48</v>
      </c>
      <c r="D22" s="96" t="s">
        <v>49</v>
      </c>
      <c r="E22" s="104"/>
      <c r="F22" s="98">
        <v>201.12</v>
      </c>
      <c r="G22" s="98">
        <v>10.8</v>
      </c>
      <c r="H22" s="98">
        <v>13.84</v>
      </c>
      <c r="I22" s="98">
        <v>0.36</v>
      </c>
    </row>
    <row r="23" spans="1:9" x14ac:dyDescent="0.25">
      <c r="A23" s="31" t="s">
        <v>26</v>
      </c>
      <c r="B23" s="191">
        <v>182</v>
      </c>
      <c r="C23" s="103" t="s">
        <v>50</v>
      </c>
      <c r="D23" s="96" t="s">
        <v>20</v>
      </c>
      <c r="E23" s="104"/>
      <c r="F23" s="98">
        <v>132.80000000000001</v>
      </c>
      <c r="G23" s="98">
        <v>4.6500000000000004</v>
      </c>
      <c r="H23" s="98">
        <v>3.76</v>
      </c>
      <c r="I23" s="98">
        <v>20.91</v>
      </c>
    </row>
    <row r="24" spans="1:9" x14ac:dyDescent="0.25">
      <c r="A24" s="31" t="s">
        <v>1</v>
      </c>
      <c r="B24" s="191">
        <v>376</v>
      </c>
      <c r="C24" s="103" t="s">
        <v>11</v>
      </c>
      <c r="D24" s="97">
        <v>200</v>
      </c>
      <c r="E24" s="74"/>
      <c r="F24" s="98">
        <v>40</v>
      </c>
      <c r="G24" s="98">
        <v>7.0000000000000007E-2</v>
      </c>
      <c r="H24" s="98">
        <v>0.02</v>
      </c>
      <c r="I24" s="98">
        <v>10</v>
      </c>
    </row>
    <row r="25" spans="1:9" x14ac:dyDescent="0.25">
      <c r="A25" s="29" t="s">
        <v>0</v>
      </c>
      <c r="B25" s="191"/>
      <c r="C25" s="107" t="s">
        <v>33</v>
      </c>
      <c r="D25" s="105">
        <v>20</v>
      </c>
      <c r="E25" s="109"/>
      <c r="F25" s="122">
        <v>39.6</v>
      </c>
      <c r="G25" s="122">
        <v>1.32</v>
      </c>
      <c r="H25" s="122">
        <v>0.24</v>
      </c>
      <c r="I25" s="122">
        <v>7.92</v>
      </c>
    </row>
    <row r="26" spans="1:9" x14ac:dyDescent="0.25">
      <c r="A26" s="77"/>
      <c r="B26" s="75"/>
      <c r="C26" s="146"/>
      <c r="D26" s="97"/>
      <c r="E26" s="83"/>
      <c r="F26" s="106"/>
      <c r="G26" s="106"/>
      <c r="H26" s="106"/>
      <c r="I26" s="106"/>
    </row>
    <row r="27" spans="1:9" x14ac:dyDescent="0.25">
      <c r="A27" s="77"/>
      <c r="B27" s="84"/>
      <c r="C27" s="11" t="s">
        <v>17</v>
      </c>
      <c r="D27" s="14">
        <v>573</v>
      </c>
      <c r="E27" s="43">
        <v>68.45</v>
      </c>
      <c r="F27" s="112">
        <f>F21+F22+F23+F24+F25+F26</f>
        <v>460.52000000000004</v>
      </c>
      <c r="G27" s="112">
        <f>G21+G22+G23+G24+G25+G26</f>
        <v>17.240000000000002</v>
      </c>
      <c r="H27" s="112">
        <f>H21+H22+H23+H24+H25+H26</f>
        <v>18.259999999999998</v>
      </c>
      <c r="I27" s="112">
        <f>I21+I22+I23+I24+I25+I26</f>
        <v>48.99</v>
      </c>
    </row>
    <row r="28" spans="1:9" ht="15.75" thickBot="1" x14ac:dyDescent="0.3">
      <c r="A28" s="85"/>
      <c r="B28" s="89"/>
      <c r="C28" s="78"/>
      <c r="D28" s="90"/>
      <c r="E28" s="79"/>
      <c r="F28" s="91"/>
      <c r="G28" s="91"/>
      <c r="H28" s="91"/>
      <c r="I28" s="92"/>
    </row>
    <row r="29" spans="1:9" ht="15.75" thickBot="1" x14ac:dyDescent="0.3">
      <c r="A29" s="93" t="s">
        <v>10</v>
      </c>
      <c r="B29" s="93" t="s">
        <v>9</v>
      </c>
      <c r="C29" s="93" t="s">
        <v>8</v>
      </c>
      <c r="D29" s="93" t="s">
        <v>7</v>
      </c>
      <c r="E29" s="93" t="s">
        <v>6</v>
      </c>
      <c r="F29" s="10" t="s">
        <v>31</v>
      </c>
      <c r="G29" s="10" t="s">
        <v>5</v>
      </c>
      <c r="H29" s="10" t="s">
        <v>4</v>
      </c>
      <c r="I29" s="10" t="s">
        <v>32</v>
      </c>
    </row>
    <row r="30" spans="1:9" ht="15.75" thickBot="1" x14ac:dyDescent="0.3">
      <c r="A30" s="22" t="s">
        <v>35</v>
      </c>
      <c r="B30" s="80"/>
      <c r="C30" s="94"/>
      <c r="D30" s="101"/>
      <c r="E30" s="88"/>
      <c r="F30" s="106"/>
      <c r="G30" s="111"/>
      <c r="H30" s="111"/>
      <c r="I30" s="111"/>
    </row>
    <row r="31" spans="1:9" x14ac:dyDescent="0.25">
      <c r="A31" s="31" t="s">
        <v>34</v>
      </c>
      <c r="B31" s="73"/>
      <c r="C31" s="207" t="s">
        <v>2</v>
      </c>
      <c r="D31" s="97">
        <v>100</v>
      </c>
      <c r="E31" s="74"/>
      <c r="F31" s="106">
        <v>47</v>
      </c>
      <c r="G31" s="111">
        <v>0.4</v>
      </c>
      <c r="H31" s="111">
        <v>0.4</v>
      </c>
      <c r="I31" s="111">
        <v>9.8000000000000007</v>
      </c>
    </row>
    <row r="32" spans="1:9" ht="15.75" customHeight="1" x14ac:dyDescent="0.25">
      <c r="A32" s="31" t="s">
        <v>21</v>
      </c>
      <c r="B32" s="191"/>
      <c r="C32" s="103" t="s">
        <v>48</v>
      </c>
      <c r="D32" s="96" t="s">
        <v>49</v>
      </c>
      <c r="E32" s="104"/>
      <c r="F32" s="98">
        <v>201.12</v>
      </c>
      <c r="G32" s="98">
        <v>10.8</v>
      </c>
      <c r="H32" s="98">
        <v>13.84</v>
      </c>
      <c r="I32" s="98">
        <v>0.36</v>
      </c>
    </row>
    <row r="33" spans="1:9" ht="16.5" customHeight="1" x14ac:dyDescent="0.25">
      <c r="A33" s="29" t="s">
        <v>26</v>
      </c>
      <c r="B33" s="191">
        <v>182</v>
      </c>
      <c r="C33" s="103" t="s">
        <v>50</v>
      </c>
      <c r="D33" s="96" t="s">
        <v>54</v>
      </c>
      <c r="E33" s="104"/>
      <c r="F33" s="98">
        <v>208</v>
      </c>
      <c r="G33" s="98">
        <v>5.54</v>
      </c>
      <c r="H33" s="98">
        <v>9.6300000000000008</v>
      </c>
      <c r="I33" s="98">
        <v>24.69</v>
      </c>
    </row>
    <row r="34" spans="1:9" x14ac:dyDescent="0.25">
      <c r="A34" s="29" t="s">
        <v>1</v>
      </c>
      <c r="B34" s="191">
        <v>376</v>
      </c>
      <c r="C34" s="103" t="s">
        <v>11</v>
      </c>
      <c r="D34" s="96">
        <v>200</v>
      </c>
      <c r="E34" s="104"/>
      <c r="F34" s="98">
        <v>40</v>
      </c>
      <c r="G34" s="98">
        <v>7.0000000000000007E-2</v>
      </c>
      <c r="H34" s="98">
        <v>0.02</v>
      </c>
      <c r="I34" s="98">
        <v>10</v>
      </c>
    </row>
    <row r="35" spans="1:9" x14ac:dyDescent="0.25">
      <c r="A35" s="29" t="s">
        <v>0</v>
      </c>
      <c r="B35" s="17"/>
      <c r="C35" s="107" t="s">
        <v>52</v>
      </c>
      <c r="D35" s="97" t="s">
        <v>55</v>
      </c>
      <c r="E35" s="74"/>
      <c r="F35" s="122">
        <v>86.6</v>
      </c>
      <c r="G35" s="122">
        <v>2.64</v>
      </c>
      <c r="H35" s="122">
        <v>0.4</v>
      </c>
      <c r="I35" s="122">
        <v>17.760000000000002</v>
      </c>
    </row>
    <row r="36" spans="1:9" x14ac:dyDescent="0.25">
      <c r="A36" s="148"/>
      <c r="B36" s="75"/>
      <c r="C36" s="146"/>
      <c r="D36" s="97"/>
      <c r="E36" s="74"/>
      <c r="F36" s="106"/>
      <c r="G36" s="111"/>
      <c r="H36" s="111"/>
      <c r="I36" s="111"/>
    </row>
    <row r="37" spans="1:9" x14ac:dyDescent="0.25">
      <c r="A37" s="77"/>
      <c r="B37" s="84"/>
      <c r="C37" s="12" t="s">
        <v>16</v>
      </c>
      <c r="D37" s="110">
        <v>625</v>
      </c>
      <c r="E37" s="43">
        <v>78</v>
      </c>
      <c r="F37" s="112">
        <f>SUM(F31:F35)</f>
        <v>582.72</v>
      </c>
      <c r="G37" s="112">
        <f t="shared" ref="G37:I37" si="3">SUM(G31:G35)</f>
        <v>19.450000000000003</v>
      </c>
      <c r="H37" s="112">
        <f t="shared" si="3"/>
        <v>24.29</v>
      </c>
      <c r="I37" s="112">
        <f t="shared" si="3"/>
        <v>62.61</v>
      </c>
    </row>
    <row r="38" spans="1:9" ht="15.75" thickBot="1" x14ac:dyDescent="0.3">
      <c r="A38" s="68"/>
      <c r="B38" s="21"/>
      <c r="C38" s="1"/>
      <c r="D38" s="69"/>
      <c r="E38" s="70"/>
      <c r="F38" s="69"/>
      <c r="G38" s="69"/>
      <c r="H38" s="69"/>
      <c r="I38" s="71"/>
    </row>
    <row r="43" spans="1:9" x14ac:dyDescent="0.25">
      <c r="A43" s="151"/>
      <c r="B43" s="151"/>
      <c r="C43" s="151"/>
      <c r="D43" s="151"/>
      <c r="E43" s="151"/>
      <c r="F43" s="151"/>
      <c r="G43" s="151"/>
      <c r="H43" s="151"/>
      <c r="I43" s="151"/>
    </row>
    <row r="44" spans="1:9" x14ac:dyDescent="0.25">
      <c r="A44" s="76"/>
      <c r="B44" s="152"/>
      <c r="C44" s="153"/>
      <c r="D44" s="154"/>
      <c r="E44" s="155"/>
      <c r="F44" s="154"/>
      <c r="G44" s="154"/>
      <c r="H44" s="156"/>
      <c r="I44" s="157"/>
    </row>
    <row r="45" spans="1:9" x14ac:dyDescent="0.25">
      <c r="A45" s="76"/>
      <c r="B45" s="158"/>
      <c r="C45" s="155"/>
      <c r="D45" s="154"/>
      <c r="E45" s="155"/>
      <c r="F45" s="159"/>
      <c r="G45" s="160"/>
      <c r="H45" s="159"/>
      <c r="I45" s="159"/>
    </row>
    <row r="46" spans="1:9" x14ac:dyDescent="0.25">
      <c r="A46" s="76"/>
      <c r="B46" s="158"/>
      <c r="C46" s="161"/>
      <c r="D46" s="154"/>
      <c r="E46" s="155"/>
      <c r="F46" s="160"/>
      <c r="G46" s="160"/>
      <c r="H46" s="160"/>
      <c r="I46" s="160"/>
    </row>
    <row r="47" spans="1:9" x14ac:dyDescent="0.25">
      <c r="A47" s="76"/>
      <c r="B47" s="158"/>
      <c r="C47" s="153"/>
      <c r="D47" s="162"/>
      <c r="E47" s="163"/>
      <c r="F47" s="160"/>
      <c r="G47" s="160"/>
      <c r="H47" s="160"/>
      <c r="I47" s="160"/>
    </row>
    <row r="48" spans="1:9" x14ac:dyDescent="0.25">
      <c r="A48" s="76"/>
      <c r="B48" s="158"/>
      <c r="C48" s="153"/>
      <c r="D48" s="156"/>
      <c r="E48" s="164"/>
      <c r="F48" s="160"/>
      <c r="G48" s="160"/>
      <c r="H48" s="160"/>
      <c r="I48" s="160"/>
    </row>
    <row r="49" spans="1:9" x14ac:dyDescent="0.25">
      <c r="A49" s="76"/>
      <c r="B49" s="158"/>
      <c r="C49" s="165"/>
      <c r="D49" s="166"/>
      <c r="E49" s="167"/>
      <c r="F49" s="159"/>
      <c r="G49" s="159"/>
      <c r="H49" s="159"/>
      <c r="I49" s="159"/>
    </row>
    <row r="50" spans="1:9" x14ac:dyDescent="0.25">
      <c r="A50" s="76"/>
      <c r="B50" s="152"/>
      <c r="C50" s="168"/>
      <c r="D50" s="169"/>
      <c r="E50" s="167"/>
      <c r="F50" s="157"/>
      <c r="G50" s="157"/>
      <c r="H50" s="157"/>
      <c r="I50" s="157"/>
    </row>
    <row r="51" spans="1:9" x14ac:dyDescent="0.25">
      <c r="A51" s="76"/>
      <c r="B51" s="152"/>
      <c r="C51" s="168"/>
      <c r="D51" s="166"/>
      <c r="E51" s="167"/>
      <c r="F51" s="170"/>
      <c r="G51" s="170"/>
      <c r="H51" s="170"/>
      <c r="I51" s="170"/>
    </row>
    <row r="52" spans="1:9" x14ac:dyDescent="0.25">
      <c r="A52" s="76"/>
      <c r="B52" s="152"/>
      <c r="C52" s="171"/>
      <c r="D52" s="171"/>
      <c r="E52" s="172"/>
      <c r="F52" s="173"/>
      <c r="G52" s="173"/>
      <c r="H52" s="173"/>
      <c r="I52" s="173"/>
    </row>
    <row r="53" spans="1:9" x14ac:dyDescent="0.25">
      <c r="A53" s="174"/>
      <c r="B53" s="152"/>
      <c r="C53" s="168"/>
      <c r="D53" s="175"/>
      <c r="E53" s="167"/>
      <c r="F53" s="172"/>
      <c r="G53" s="172"/>
      <c r="H53" s="172"/>
      <c r="I53" s="172"/>
    </row>
    <row r="54" spans="1:9" x14ac:dyDescent="0.25">
      <c r="A54" s="176"/>
      <c r="B54" s="152"/>
      <c r="C54" s="177"/>
      <c r="D54" s="166"/>
      <c r="E54" s="167"/>
      <c r="F54" s="157"/>
      <c r="G54" s="170"/>
      <c r="H54" s="170"/>
      <c r="I54" s="170"/>
    </row>
    <row r="55" spans="1:9" x14ac:dyDescent="0.25">
      <c r="A55" s="76"/>
      <c r="B55" s="152"/>
      <c r="C55" s="178"/>
      <c r="D55" s="166"/>
      <c r="E55" s="167"/>
      <c r="F55" s="157"/>
      <c r="G55" s="170"/>
      <c r="H55" s="170"/>
      <c r="I55" s="170"/>
    </row>
    <row r="56" spans="1:9" x14ac:dyDescent="0.25">
      <c r="A56" s="76"/>
      <c r="B56" s="152"/>
      <c r="C56" s="178"/>
      <c r="D56" s="166"/>
      <c r="E56" s="167"/>
      <c r="F56" s="157"/>
      <c r="G56" s="170"/>
      <c r="H56" s="170"/>
      <c r="I56" s="170"/>
    </row>
    <row r="57" spans="1:9" x14ac:dyDescent="0.25">
      <c r="A57" s="76"/>
      <c r="B57" s="152"/>
      <c r="C57" s="161"/>
      <c r="D57" s="154"/>
      <c r="E57" s="155"/>
      <c r="F57" s="154"/>
      <c r="G57" s="154"/>
      <c r="H57" s="179"/>
      <c r="I57" s="157"/>
    </row>
    <row r="58" spans="1:9" x14ac:dyDescent="0.25">
      <c r="A58" s="76"/>
      <c r="B58" s="152"/>
      <c r="C58" s="153"/>
      <c r="D58" s="162"/>
      <c r="E58" s="163"/>
      <c r="F58" s="180"/>
      <c r="G58" s="154"/>
      <c r="H58" s="154"/>
      <c r="I58" s="157"/>
    </row>
    <row r="59" spans="1:9" x14ac:dyDescent="0.25">
      <c r="A59" s="76"/>
      <c r="B59" s="152"/>
      <c r="C59" s="178"/>
      <c r="D59" s="166"/>
      <c r="E59" s="167"/>
      <c r="F59" s="160"/>
      <c r="G59" s="160"/>
      <c r="H59" s="160"/>
      <c r="I59" s="160"/>
    </row>
    <row r="60" spans="1:9" x14ac:dyDescent="0.25">
      <c r="A60" s="76"/>
      <c r="B60" s="152"/>
      <c r="C60" s="181"/>
      <c r="D60" s="166"/>
      <c r="E60" s="167"/>
      <c r="F60" s="157"/>
      <c r="G60" s="157"/>
      <c r="H60" s="157"/>
      <c r="I60" s="157"/>
    </row>
    <row r="61" spans="1:9" x14ac:dyDescent="0.25">
      <c r="A61" s="76"/>
      <c r="B61" s="152"/>
      <c r="C61" s="168"/>
      <c r="D61" s="166"/>
      <c r="E61" s="167"/>
      <c r="F61" s="170"/>
      <c r="G61" s="170"/>
      <c r="H61" s="170"/>
      <c r="I61" s="170"/>
    </row>
    <row r="62" spans="1:9" x14ac:dyDescent="0.25">
      <c r="A62" s="76"/>
      <c r="B62" s="152"/>
      <c r="C62" s="171"/>
      <c r="D62" s="171"/>
      <c r="E62" s="172"/>
      <c r="F62" s="173"/>
      <c r="G62" s="173"/>
      <c r="H62" s="173"/>
      <c r="I62" s="173"/>
    </row>
    <row r="63" spans="1:9" x14ac:dyDescent="0.25">
      <c r="A63" s="174"/>
      <c r="B63" s="152"/>
      <c r="C63" s="168"/>
      <c r="D63" s="175"/>
      <c r="E63" s="167"/>
      <c r="F63" s="182"/>
      <c r="G63" s="182"/>
      <c r="H63" s="182"/>
      <c r="I63" s="182"/>
    </row>
    <row r="64" spans="1:9" x14ac:dyDescent="0.25">
      <c r="A64" s="183"/>
      <c r="B64" s="183"/>
      <c r="C64" s="183"/>
      <c r="D64" s="183"/>
      <c r="E64" s="183"/>
      <c r="F64" s="184"/>
      <c r="G64" s="184"/>
      <c r="H64" s="184"/>
      <c r="I64" s="184"/>
    </row>
    <row r="65" spans="1:9" x14ac:dyDescent="0.25">
      <c r="A65" s="176"/>
      <c r="B65" s="152"/>
      <c r="C65" s="177"/>
      <c r="D65" s="166"/>
      <c r="E65" s="167"/>
      <c r="F65" s="157"/>
      <c r="G65" s="170"/>
      <c r="H65" s="170"/>
      <c r="I65" s="170"/>
    </row>
    <row r="66" spans="1:9" x14ac:dyDescent="0.25">
      <c r="A66" s="76"/>
      <c r="B66" s="152"/>
      <c r="C66" s="178"/>
      <c r="D66" s="166"/>
      <c r="E66" s="167"/>
      <c r="F66" s="157"/>
      <c r="G66" s="170"/>
      <c r="H66" s="170"/>
      <c r="I66" s="170"/>
    </row>
    <row r="67" spans="1:9" x14ac:dyDescent="0.25">
      <c r="A67" s="76"/>
      <c r="B67" s="152"/>
      <c r="C67" s="178"/>
      <c r="D67" s="166"/>
      <c r="E67" s="167"/>
      <c r="F67" s="157"/>
      <c r="G67" s="170"/>
      <c r="H67" s="170"/>
      <c r="I67" s="170"/>
    </row>
    <row r="68" spans="1:9" x14ac:dyDescent="0.25">
      <c r="A68" s="185"/>
      <c r="B68" s="152"/>
      <c r="C68" s="161"/>
      <c r="D68" s="154"/>
      <c r="E68" s="167"/>
      <c r="F68" s="157"/>
      <c r="G68" s="170"/>
      <c r="H68" s="170"/>
      <c r="I68" s="170"/>
    </row>
    <row r="69" spans="1:9" x14ac:dyDescent="0.25">
      <c r="A69" s="185"/>
      <c r="B69" s="152"/>
      <c r="C69" s="153"/>
      <c r="D69" s="162"/>
      <c r="E69" s="167"/>
      <c r="F69" s="160"/>
      <c r="G69" s="160"/>
      <c r="H69" s="160"/>
      <c r="I69" s="160"/>
    </row>
    <row r="70" spans="1:9" x14ac:dyDescent="0.25">
      <c r="A70" s="185"/>
      <c r="B70" s="152"/>
      <c r="C70" s="178"/>
      <c r="D70" s="166"/>
      <c r="E70" s="167"/>
      <c r="F70" s="157"/>
      <c r="G70" s="170"/>
      <c r="H70" s="170"/>
      <c r="I70" s="170"/>
    </row>
    <row r="71" spans="1:9" x14ac:dyDescent="0.25">
      <c r="A71" s="185"/>
      <c r="B71" s="152"/>
      <c r="C71" s="181"/>
      <c r="D71" s="166"/>
      <c r="E71" s="167"/>
      <c r="F71" s="157"/>
      <c r="G71" s="170"/>
      <c r="H71" s="170"/>
      <c r="I71" s="170"/>
    </row>
    <row r="72" spans="1:9" x14ac:dyDescent="0.25">
      <c r="A72" s="76"/>
      <c r="B72" s="152"/>
      <c r="C72" s="168"/>
      <c r="D72" s="166"/>
      <c r="E72" s="167"/>
      <c r="F72" s="157"/>
      <c r="G72" s="170"/>
      <c r="H72" s="170"/>
      <c r="I72" s="170"/>
    </row>
    <row r="73" spans="1:9" x14ac:dyDescent="0.25">
      <c r="A73" s="76"/>
      <c r="B73" s="152"/>
      <c r="C73" s="168"/>
      <c r="D73" s="166"/>
      <c r="E73" s="167"/>
      <c r="F73" s="170"/>
      <c r="G73" s="173"/>
      <c r="H73" s="173"/>
      <c r="I73" s="170"/>
    </row>
    <row r="74" spans="1:9" x14ac:dyDescent="0.25">
      <c r="A74" s="76"/>
      <c r="B74" s="152"/>
      <c r="C74" s="186"/>
      <c r="D74" s="169"/>
      <c r="E74" s="172"/>
      <c r="F74" s="173"/>
      <c r="G74" s="173"/>
      <c r="H74" s="173"/>
      <c r="I74" s="173"/>
    </row>
    <row r="75" spans="1:9" x14ac:dyDescent="0.25">
      <c r="A75" s="187"/>
      <c r="B75" s="158"/>
      <c r="C75" s="188"/>
      <c r="D75" s="189"/>
      <c r="E75" s="190"/>
      <c r="F75" s="189"/>
      <c r="G75" s="189"/>
      <c r="H75" s="189"/>
      <c r="I75" s="189"/>
    </row>
    <row r="76" spans="1:9" x14ac:dyDescent="0.25">
      <c r="A76" s="151"/>
      <c r="B76" s="151"/>
      <c r="C76" s="151"/>
      <c r="D76" s="151"/>
      <c r="E76" s="151"/>
      <c r="F76" s="151"/>
      <c r="G76" s="151"/>
      <c r="H76" s="151"/>
      <c r="I76" s="151"/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I3" sqref="I3"/>
    </sheetView>
  </sheetViews>
  <sheetFormatPr defaultRowHeight="15" x14ac:dyDescent="0.2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x14ac:dyDescent="0.25">
      <c r="A2" s="231" t="s">
        <v>15</v>
      </c>
      <c r="B2" s="232"/>
      <c r="C2" s="233"/>
      <c r="D2" s="113" t="s">
        <v>14</v>
      </c>
      <c r="E2" s="45" t="s">
        <v>24</v>
      </c>
      <c r="F2" s="113"/>
      <c r="G2" s="113"/>
      <c r="H2" s="113" t="s">
        <v>13</v>
      </c>
      <c r="I2" s="114">
        <v>44845</v>
      </c>
    </row>
    <row r="3" spans="1:9" ht="15.75" thickBot="1" x14ac:dyDescent="0.3">
      <c r="A3" s="113"/>
      <c r="B3" s="113"/>
      <c r="C3" s="113"/>
      <c r="D3" s="113"/>
      <c r="E3" s="113"/>
      <c r="F3" s="113"/>
      <c r="G3" s="113"/>
      <c r="H3" s="113"/>
      <c r="I3" s="113"/>
    </row>
    <row r="4" spans="1:9" ht="15.75" thickBot="1" x14ac:dyDescent="0.3">
      <c r="A4" s="63" t="s">
        <v>10</v>
      </c>
      <c r="B4" s="63" t="s">
        <v>9</v>
      </c>
      <c r="C4" s="63" t="s">
        <v>8</v>
      </c>
      <c r="D4" s="63" t="s">
        <v>7</v>
      </c>
      <c r="E4" s="63" t="s">
        <v>6</v>
      </c>
      <c r="F4" s="63" t="s">
        <v>31</v>
      </c>
      <c r="G4" s="63" t="s">
        <v>5</v>
      </c>
      <c r="H4" s="63" t="s">
        <v>4</v>
      </c>
      <c r="I4" s="63" t="s">
        <v>32</v>
      </c>
    </row>
    <row r="5" spans="1:9" ht="15.75" thickBot="1" x14ac:dyDescent="0.3">
      <c r="A5" s="115" t="s">
        <v>3</v>
      </c>
      <c r="B5" s="47"/>
      <c r="C5" s="54"/>
      <c r="D5" s="8"/>
      <c r="E5" s="49"/>
      <c r="F5" s="9"/>
      <c r="G5" s="9"/>
      <c r="H5" s="9"/>
      <c r="I5" s="9"/>
    </row>
    <row r="6" spans="1:9" ht="18" customHeight="1" thickBot="1" x14ac:dyDescent="0.3">
      <c r="A6" s="36"/>
      <c r="B6" s="16">
        <v>1</v>
      </c>
      <c r="C6" s="3" t="s">
        <v>56</v>
      </c>
      <c r="D6" s="101">
        <v>40</v>
      </c>
      <c r="E6" s="74"/>
      <c r="F6" s="135">
        <v>144.6</v>
      </c>
      <c r="G6" s="135">
        <v>2.33</v>
      </c>
      <c r="H6" s="135">
        <v>8.1199999999999992</v>
      </c>
      <c r="I6" s="135">
        <v>15.55</v>
      </c>
    </row>
    <row r="7" spans="1:9" ht="14.25" customHeight="1" x14ac:dyDescent="0.25">
      <c r="A7" s="29" t="s">
        <v>21</v>
      </c>
      <c r="B7" s="17">
        <v>173</v>
      </c>
      <c r="C7" s="3" t="s">
        <v>57</v>
      </c>
      <c r="D7" s="97">
        <v>200</v>
      </c>
      <c r="E7" s="74"/>
      <c r="F7" s="96">
        <v>199.52</v>
      </c>
      <c r="G7" s="96">
        <v>5.58</v>
      </c>
      <c r="H7" s="96">
        <v>6.68</v>
      </c>
      <c r="I7" s="96">
        <v>29.3</v>
      </c>
    </row>
    <row r="8" spans="1:9" ht="17.25" customHeight="1" x14ac:dyDescent="0.25">
      <c r="A8" s="29" t="s">
        <v>1</v>
      </c>
      <c r="B8" s="17">
        <v>376</v>
      </c>
      <c r="C8" s="3" t="s">
        <v>58</v>
      </c>
      <c r="D8" s="97">
        <v>200</v>
      </c>
      <c r="E8" s="74"/>
      <c r="F8" s="118">
        <v>36.68</v>
      </c>
      <c r="G8" s="119">
        <v>0.11</v>
      </c>
      <c r="H8" s="119">
        <v>0.06</v>
      </c>
      <c r="I8" s="119">
        <v>8.9700000000000006</v>
      </c>
    </row>
    <row r="9" spans="1:9" x14ac:dyDescent="0.25">
      <c r="A9" s="29" t="s">
        <v>0</v>
      </c>
      <c r="B9" s="17"/>
      <c r="C9" s="3" t="s">
        <v>45</v>
      </c>
      <c r="D9" s="97">
        <v>60</v>
      </c>
      <c r="E9" s="74"/>
      <c r="F9" s="96">
        <v>157.19999999999999</v>
      </c>
      <c r="G9" s="96">
        <v>4.5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f>SUM(D6:D9)</f>
        <v>500</v>
      </c>
      <c r="E10" s="13">
        <v>37.549999999999997</v>
      </c>
      <c r="F10" s="100">
        <f>SUM(F6:F9)</f>
        <v>538</v>
      </c>
      <c r="G10" s="100">
        <f t="shared" ref="G10:I10" si="0">SUM(G6:G9)</f>
        <v>12.52</v>
      </c>
      <c r="H10" s="100">
        <f t="shared" si="0"/>
        <v>16.599999999999998</v>
      </c>
      <c r="I10" s="100">
        <f t="shared" si="0"/>
        <v>84.66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210"/>
      <c r="B12" s="16">
        <v>21</v>
      </c>
      <c r="C12" s="3" t="s">
        <v>59</v>
      </c>
      <c r="D12" s="214">
        <v>60</v>
      </c>
      <c r="E12" s="6"/>
      <c r="F12" s="213">
        <v>52.44</v>
      </c>
      <c r="G12" s="213">
        <v>0.84</v>
      </c>
      <c r="H12" s="213">
        <v>3.05</v>
      </c>
      <c r="I12" s="213">
        <v>5.42</v>
      </c>
    </row>
    <row r="13" spans="1:9" ht="15" customHeight="1" thickBot="1" x14ac:dyDescent="0.3">
      <c r="A13" s="36" t="s">
        <v>22</v>
      </c>
      <c r="B13" s="17">
        <v>102</v>
      </c>
      <c r="C13" s="3" t="s">
        <v>60</v>
      </c>
      <c r="D13" s="101">
        <v>200</v>
      </c>
      <c r="E13" s="74"/>
      <c r="F13" s="122">
        <v>118.6</v>
      </c>
      <c r="G13" s="122">
        <v>4.3899999999999997</v>
      </c>
      <c r="H13" s="122">
        <v>4.22</v>
      </c>
      <c r="I13" s="122">
        <v>13.23</v>
      </c>
    </row>
    <row r="14" spans="1:9" ht="14.25" customHeight="1" thickBot="1" x14ac:dyDescent="0.3">
      <c r="A14" s="55" t="s">
        <v>21</v>
      </c>
      <c r="B14" s="17">
        <v>227</v>
      </c>
      <c r="C14" s="195" t="s">
        <v>61</v>
      </c>
      <c r="D14" s="196" t="s">
        <v>62</v>
      </c>
      <c r="E14" s="74"/>
      <c r="F14" s="118">
        <v>164.29</v>
      </c>
      <c r="G14" s="118">
        <v>24.74</v>
      </c>
      <c r="H14" s="118">
        <v>7.17</v>
      </c>
      <c r="I14" s="118">
        <v>0</v>
      </c>
    </row>
    <row r="15" spans="1:9" ht="14.25" customHeight="1" x14ac:dyDescent="0.25">
      <c r="A15" s="33" t="s">
        <v>26</v>
      </c>
      <c r="B15" s="17">
        <v>203</v>
      </c>
      <c r="C15" s="3" t="s">
        <v>63</v>
      </c>
      <c r="D15" s="101" t="s">
        <v>20</v>
      </c>
      <c r="E15" s="74"/>
      <c r="F15" s="118">
        <v>176.1</v>
      </c>
      <c r="G15" s="118">
        <v>5.68</v>
      </c>
      <c r="H15" s="118">
        <v>2.88</v>
      </c>
      <c r="I15" s="118">
        <v>31.96</v>
      </c>
    </row>
    <row r="16" spans="1:9" ht="15.75" customHeight="1" x14ac:dyDescent="0.25">
      <c r="A16" s="29" t="s">
        <v>28</v>
      </c>
      <c r="B16" s="17">
        <v>358</v>
      </c>
      <c r="C16" s="3" t="s">
        <v>64</v>
      </c>
      <c r="D16" s="97">
        <v>200</v>
      </c>
      <c r="E16" s="74"/>
      <c r="F16" s="96">
        <v>123.5</v>
      </c>
      <c r="G16" s="96">
        <v>0.06</v>
      </c>
      <c r="H16" s="96">
        <v>0.06</v>
      </c>
      <c r="I16" s="96">
        <v>30.2</v>
      </c>
    </row>
    <row r="17" spans="1:9" ht="15" customHeight="1" x14ac:dyDescent="0.25">
      <c r="A17" s="29" t="s">
        <v>0</v>
      </c>
      <c r="B17" s="17"/>
      <c r="C17" s="3" t="s">
        <v>52</v>
      </c>
      <c r="D17" s="97" t="s">
        <v>53</v>
      </c>
      <c r="E17" s="74"/>
      <c r="F17" s="111">
        <v>135.91999999999999</v>
      </c>
      <c r="G17" s="106">
        <v>4.28</v>
      </c>
      <c r="H17" s="111">
        <v>0.7</v>
      </c>
      <c r="I17" s="111">
        <v>27.62</v>
      </c>
    </row>
    <row r="18" spans="1:9" x14ac:dyDescent="0.25">
      <c r="A18" s="29"/>
      <c r="B18" s="17"/>
      <c r="C18" s="23"/>
      <c r="D18" s="110">
        <v>768</v>
      </c>
      <c r="E18" s="209">
        <v>68.45</v>
      </c>
      <c r="F18" s="112">
        <f>SUM(F12:F17)</f>
        <v>770.84999999999991</v>
      </c>
      <c r="G18" s="112">
        <f>SUM(G12:G17)</f>
        <v>39.99</v>
      </c>
      <c r="H18" s="112">
        <f>SUM(H12:H17)</f>
        <v>18.079999999999998</v>
      </c>
      <c r="I18" s="112">
        <f>SUM(I12:I17)</f>
        <v>108.43</v>
      </c>
    </row>
    <row r="19" spans="1:9" ht="15.75" thickBot="1" x14ac:dyDescent="0.3">
      <c r="A19" s="29"/>
      <c r="B19" s="19"/>
      <c r="C19" s="15" t="s">
        <v>18</v>
      </c>
      <c r="D19" s="14">
        <f>D10+D18</f>
        <v>1268</v>
      </c>
      <c r="E19" s="43">
        <f>SUM(E10+E18)</f>
        <v>106</v>
      </c>
      <c r="F19" s="13">
        <f>SUM(F10+F18)</f>
        <v>1308.8499999999999</v>
      </c>
      <c r="G19" s="13">
        <f>SUM(G10+G18)</f>
        <v>52.510000000000005</v>
      </c>
      <c r="H19" s="13">
        <f>SUM(H10+H18)</f>
        <v>34.679999999999993</v>
      </c>
      <c r="I19" s="13">
        <f>SUM(I10+I18)</f>
        <v>193.09</v>
      </c>
    </row>
    <row r="20" spans="1:9" ht="15.75" thickBot="1" x14ac:dyDescent="0.3">
      <c r="A20" s="34"/>
      <c r="B20" s="20"/>
      <c r="C20" s="24"/>
      <c r="D20" s="130"/>
      <c r="E20" s="79"/>
      <c r="F20" s="13"/>
      <c r="G20" s="13"/>
      <c r="H20" s="13"/>
      <c r="I20" s="13"/>
    </row>
    <row r="21" spans="1:9" ht="15.75" thickBot="1" x14ac:dyDescent="0.3">
      <c r="A21" s="30" t="s">
        <v>36</v>
      </c>
      <c r="B21" s="18"/>
      <c r="C21" s="23"/>
      <c r="D21" s="39"/>
      <c r="E21" s="5"/>
      <c r="F21" s="40"/>
      <c r="G21" s="42"/>
      <c r="H21" s="42"/>
      <c r="I21" s="42"/>
    </row>
    <row r="22" spans="1:9" ht="16.5" customHeight="1" x14ac:dyDescent="0.25">
      <c r="A22" s="31" t="s">
        <v>21</v>
      </c>
      <c r="B22" s="17">
        <v>227</v>
      </c>
      <c r="C22" s="195" t="s">
        <v>61</v>
      </c>
      <c r="D22" s="196" t="s">
        <v>65</v>
      </c>
      <c r="E22" s="74"/>
      <c r="F22" s="118">
        <v>164.29</v>
      </c>
      <c r="G22" s="118">
        <v>14.74</v>
      </c>
      <c r="H22" s="118">
        <v>9.17</v>
      </c>
      <c r="I22" s="118">
        <v>0</v>
      </c>
    </row>
    <row r="23" spans="1:9" ht="15.75" customHeight="1" x14ac:dyDescent="0.25">
      <c r="A23" s="29" t="s">
        <v>26</v>
      </c>
      <c r="B23" s="17">
        <v>203</v>
      </c>
      <c r="C23" s="3" t="s">
        <v>63</v>
      </c>
      <c r="D23" s="101" t="s">
        <v>66</v>
      </c>
      <c r="E23" s="74"/>
      <c r="F23" s="118">
        <v>189</v>
      </c>
      <c r="G23" s="118">
        <v>5.71</v>
      </c>
      <c r="H23" s="118">
        <v>4.2699999999999996</v>
      </c>
      <c r="I23" s="118">
        <v>31.95</v>
      </c>
    </row>
    <row r="24" spans="1:9" ht="16.5" customHeight="1" x14ac:dyDescent="0.25">
      <c r="A24" s="29" t="s">
        <v>1</v>
      </c>
      <c r="B24" s="17">
        <v>376</v>
      </c>
      <c r="C24" s="3" t="s">
        <v>58</v>
      </c>
      <c r="D24" s="97">
        <v>200</v>
      </c>
      <c r="E24" s="74"/>
      <c r="F24" s="120">
        <v>36.68</v>
      </c>
      <c r="G24" s="119">
        <v>0.11</v>
      </c>
      <c r="H24" s="119">
        <v>0.06</v>
      </c>
      <c r="I24" s="119">
        <v>8.9700000000000006</v>
      </c>
    </row>
    <row r="25" spans="1:9" ht="15" customHeight="1" x14ac:dyDescent="0.25">
      <c r="A25" s="29" t="s">
        <v>0</v>
      </c>
      <c r="B25" s="17"/>
      <c r="C25" s="3" t="s">
        <v>52</v>
      </c>
      <c r="D25" s="97" t="s">
        <v>67</v>
      </c>
      <c r="E25" s="74"/>
      <c r="F25" s="111">
        <v>110.6</v>
      </c>
      <c r="G25" s="106">
        <v>3.6</v>
      </c>
      <c r="H25" s="111">
        <v>0.48</v>
      </c>
      <c r="I25" s="111">
        <v>22.68</v>
      </c>
    </row>
    <row r="26" spans="1:9" ht="16.5" customHeight="1" x14ac:dyDescent="0.25">
      <c r="A26" s="29"/>
      <c r="B26" s="17"/>
      <c r="C26" s="3"/>
      <c r="D26" s="97"/>
      <c r="E26" s="74"/>
      <c r="F26" s="106"/>
      <c r="G26" s="111"/>
      <c r="H26" s="111"/>
      <c r="I26" s="111"/>
    </row>
    <row r="27" spans="1:9" x14ac:dyDescent="0.25">
      <c r="A27" s="29"/>
      <c r="B27" s="19"/>
      <c r="C27" s="11" t="s">
        <v>17</v>
      </c>
      <c r="D27" s="14">
        <v>500</v>
      </c>
      <c r="E27" s="43">
        <v>68.45</v>
      </c>
      <c r="F27" s="112">
        <f>SUM(F22:F25)</f>
        <v>500.56999999999994</v>
      </c>
      <c r="G27" s="112">
        <f t="shared" ref="G27:I27" si="1">SUM(G22:G25)</f>
        <v>24.16</v>
      </c>
      <c r="H27" s="112">
        <f t="shared" si="1"/>
        <v>13.98</v>
      </c>
      <c r="I27" s="112">
        <f t="shared" si="1"/>
        <v>63.6</v>
      </c>
    </row>
    <row r="28" spans="1:9" ht="15.75" thickBot="1" x14ac:dyDescent="0.3">
      <c r="A28" s="34"/>
      <c r="B28" s="21"/>
      <c r="C28" s="24"/>
      <c r="D28" s="26"/>
      <c r="E28" s="7"/>
      <c r="F28" s="7"/>
      <c r="G28" s="7"/>
      <c r="H28" s="7"/>
      <c r="I28" s="46"/>
    </row>
    <row r="29" spans="1:9" ht="15.75" thickBot="1" x14ac:dyDescent="0.3">
      <c r="A29" s="32" t="s">
        <v>10</v>
      </c>
      <c r="B29" s="10" t="s">
        <v>9</v>
      </c>
      <c r="C29" s="10" t="s">
        <v>8</v>
      </c>
      <c r="D29" s="10" t="s">
        <v>7</v>
      </c>
      <c r="E29" s="10" t="s">
        <v>6</v>
      </c>
      <c r="F29" s="63" t="s">
        <v>31</v>
      </c>
      <c r="G29" s="63" t="s">
        <v>5</v>
      </c>
      <c r="H29" s="63" t="s">
        <v>4</v>
      </c>
      <c r="I29" s="63" t="s">
        <v>32</v>
      </c>
    </row>
    <row r="30" spans="1:9" ht="15.75" thickBot="1" x14ac:dyDescent="0.3">
      <c r="A30" s="22" t="s">
        <v>35</v>
      </c>
      <c r="B30" s="18"/>
      <c r="C30" s="28"/>
      <c r="D30" s="37"/>
      <c r="E30" s="5"/>
      <c r="F30" s="40"/>
      <c r="G30" s="42"/>
      <c r="H30" s="42"/>
      <c r="I30" s="42"/>
    </row>
    <row r="31" spans="1:9" x14ac:dyDescent="0.25">
      <c r="A31" s="211"/>
      <c r="B31" s="19">
        <v>21</v>
      </c>
      <c r="C31" s="3" t="s">
        <v>59</v>
      </c>
      <c r="D31" s="37">
        <v>100</v>
      </c>
      <c r="E31" s="6"/>
      <c r="F31" s="41">
        <v>60.4</v>
      </c>
      <c r="G31" s="41">
        <v>1.31</v>
      </c>
      <c r="H31" s="41">
        <v>3.25</v>
      </c>
      <c r="I31" s="41">
        <v>0.09</v>
      </c>
    </row>
    <row r="32" spans="1:9" ht="15" customHeight="1" x14ac:dyDescent="0.25">
      <c r="A32" s="29" t="s">
        <v>21</v>
      </c>
      <c r="B32" s="17">
        <v>227</v>
      </c>
      <c r="C32" s="195" t="s">
        <v>61</v>
      </c>
      <c r="D32" s="196" t="s">
        <v>68</v>
      </c>
      <c r="E32" s="74"/>
      <c r="F32" s="118">
        <v>164.28</v>
      </c>
      <c r="G32" s="118">
        <v>14.74</v>
      </c>
      <c r="H32" s="118">
        <v>7.17</v>
      </c>
      <c r="I32" s="118">
        <v>0</v>
      </c>
    </row>
    <row r="33" spans="1:9" ht="14.25" customHeight="1" x14ac:dyDescent="0.25">
      <c r="A33" s="29" t="s">
        <v>26</v>
      </c>
      <c r="B33" s="17">
        <v>203</v>
      </c>
      <c r="C33" s="3" t="s">
        <v>63</v>
      </c>
      <c r="D33" s="101" t="s">
        <v>19</v>
      </c>
      <c r="E33" s="74"/>
      <c r="F33" s="118">
        <v>206.96</v>
      </c>
      <c r="G33" s="118">
        <v>6.83</v>
      </c>
      <c r="H33" s="118">
        <v>2.93</v>
      </c>
      <c r="I33" s="118">
        <v>38.29</v>
      </c>
    </row>
    <row r="34" spans="1:9" x14ac:dyDescent="0.25">
      <c r="A34" s="29" t="s">
        <v>1</v>
      </c>
      <c r="B34" s="17">
        <v>376</v>
      </c>
      <c r="C34" s="3" t="s">
        <v>58</v>
      </c>
      <c r="D34" s="97">
        <v>200</v>
      </c>
      <c r="E34" s="74"/>
      <c r="F34" s="118">
        <v>36.68</v>
      </c>
      <c r="G34" s="119">
        <v>0.11</v>
      </c>
      <c r="H34" s="119">
        <v>0.06</v>
      </c>
      <c r="I34" s="119">
        <v>8.9700000000000006</v>
      </c>
    </row>
    <row r="35" spans="1:9" x14ac:dyDescent="0.25">
      <c r="A35" s="29" t="s">
        <v>0</v>
      </c>
      <c r="B35" s="17"/>
      <c r="C35" s="3" t="s">
        <v>52</v>
      </c>
      <c r="D35" s="97" t="s">
        <v>55</v>
      </c>
      <c r="E35" s="74"/>
      <c r="F35" s="111">
        <v>86.6</v>
      </c>
      <c r="G35" s="106">
        <v>2.64</v>
      </c>
      <c r="H35" s="111">
        <v>0.4</v>
      </c>
      <c r="I35" s="111">
        <v>17.760000000000002</v>
      </c>
    </row>
    <row r="36" spans="1:9" x14ac:dyDescent="0.25">
      <c r="A36" s="29"/>
      <c r="B36" s="17"/>
      <c r="C36" s="25"/>
      <c r="D36" s="97"/>
      <c r="E36" s="74"/>
      <c r="F36" s="106"/>
      <c r="G36" s="111"/>
      <c r="H36" s="111"/>
      <c r="I36" s="111"/>
    </row>
    <row r="37" spans="1:9" ht="16.5" customHeight="1" x14ac:dyDescent="0.25">
      <c r="A37" s="29"/>
      <c r="B37" s="19"/>
      <c r="C37" s="12" t="s">
        <v>16</v>
      </c>
      <c r="D37" s="110">
        <v>633</v>
      </c>
      <c r="E37" s="43">
        <v>78</v>
      </c>
      <c r="F37" s="112">
        <f>SUM(F31:F35)</f>
        <v>554.91999999999996</v>
      </c>
      <c r="G37" s="112">
        <f t="shared" ref="G37:I37" si="2">SUM(G31:G35)</f>
        <v>25.630000000000003</v>
      </c>
      <c r="H37" s="112">
        <f t="shared" si="2"/>
        <v>13.81</v>
      </c>
      <c r="I37" s="112">
        <f t="shared" si="2"/>
        <v>65.11</v>
      </c>
    </row>
    <row r="38" spans="1:9" ht="15.75" thickBot="1" x14ac:dyDescent="0.3">
      <c r="A38" s="34"/>
      <c r="B38" s="21"/>
      <c r="C38" s="24"/>
      <c r="D38" s="26"/>
      <c r="E38" s="7"/>
      <c r="F38" s="26"/>
      <c r="G38" s="26"/>
      <c r="H38" s="26"/>
      <c r="I38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I3" sqref="I3"/>
    </sheetView>
  </sheetViews>
  <sheetFormatPr defaultRowHeight="15" x14ac:dyDescent="0.25"/>
  <cols>
    <col min="1" max="1" width="15.7109375" customWidth="1"/>
    <col min="3" max="3" width="48.28515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44846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5.75" thickBot="1" x14ac:dyDescent="0.3">
      <c r="A6" s="36" t="s">
        <v>29</v>
      </c>
      <c r="B6" s="16"/>
      <c r="C6" s="103" t="s">
        <v>69</v>
      </c>
      <c r="D6" s="96">
        <v>100</v>
      </c>
      <c r="E6" s="104"/>
      <c r="F6" s="96">
        <v>47</v>
      </c>
      <c r="G6" s="96">
        <v>0.4</v>
      </c>
      <c r="H6" s="96">
        <v>0.4</v>
      </c>
      <c r="I6" s="98">
        <v>34</v>
      </c>
    </row>
    <row r="7" spans="1:9" ht="15.75" thickBot="1" x14ac:dyDescent="0.3">
      <c r="A7" s="36" t="s">
        <v>21</v>
      </c>
      <c r="B7" s="16">
        <v>223</v>
      </c>
      <c r="C7" s="116" t="s">
        <v>70</v>
      </c>
      <c r="D7" s="108" t="s">
        <v>71</v>
      </c>
      <c r="E7" s="116"/>
      <c r="F7" s="118">
        <v>364.9</v>
      </c>
      <c r="G7" s="119">
        <v>14.29</v>
      </c>
      <c r="H7" s="119">
        <v>17.399999999999999</v>
      </c>
      <c r="I7" s="118">
        <v>7.82</v>
      </c>
    </row>
    <row r="8" spans="1:9" x14ac:dyDescent="0.25">
      <c r="A8" s="29" t="s">
        <v>1</v>
      </c>
      <c r="B8" s="17">
        <v>376</v>
      </c>
      <c r="C8" s="104" t="s">
        <v>72</v>
      </c>
      <c r="D8" s="96" t="s">
        <v>73</v>
      </c>
      <c r="E8" s="104"/>
      <c r="F8" s="105">
        <v>96.07</v>
      </c>
      <c r="G8" s="122">
        <v>0</v>
      </c>
      <c r="H8" s="122">
        <v>0</v>
      </c>
      <c r="I8" s="122">
        <v>25.2</v>
      </c>
    </row>
    <row r="9" spans="1:9" x14ac:dyDescent="0.25">
      <c r="A9" s="29" t="s">
        <v>0</v>
      </c>
      <c r="B9" s="17"/>
      <c r="C9" s="117" t="s">
        <v>45</v>
      </c>
      <c r="D9" s="123">
        <v>50</v>
      </c>
      <c r="E9" s="123"/>
      <c r="F9" s="96">
        <v>132</v>
      </c>
      <c r="G9" s="96">
        <v>3.76</v>
      </c>
      <c r="H9" s="96">
        <v>1.74</v>
      </c>
      <c r="I9" s="98">
        <v>30.84</v>
      </c>
    </row>
    <row r="10" spans="1:9" ht="15.75" thickBot="1" x14ac:dyDescent="0.3">
      <c r="A10" s="35"/>
      <c r="B10" s="21"/>
      <c r="C10" s="24"/>
      <c r="D10" s="99">
        <v>500</v>
      </c>
      <c r="E10" s="13">
        <v>37.549999999999997</v>
      </c>
      <c r="F10" s="100">
        <f>SUM(F6:F9)</f>
        <v>639.97</v>
      </c>
      <c r="G10" s="100">
        <f>SUM(G6:G9)</f>
        <v>18.45</v>
      </c>
      <c r="H10" s="100">
        <f>SUM(H6:H9)</f>
        <v>19.539999999999996</v>
      </c>
      <c r="I10" s="100">
        <f>SUM(I6:I9)</f>
        <v>97.86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72"/>
      <c r="B12" s="80">
        <v>1</v>
      </c>
      <c r="C12" s="207" t="s">
        <v>56</v>
      </c>
      <c r="D12" s="97">
        <v>40</v>
      </c>
      <c r="E12" s="74"/>
      <c r="F12" s="106">
        <v>144.6</v>
      </c>
      <c r="G12" s="111">
        <v>2.33</v>
      </c>
      <c r="H12" s="111">
        <v>8.1199999999999992</v>
      </c>
      <c r="I12" s="111">
        <v>15.55</v>
      </c>
    </row>
    <row r="13" spans="1:9" ht="15.75" thickBot="1" x14ac:dyDescent="0.3">
      <c r="A13" s="72" t="s">
        <v>22</v>
      </c>
      <c r="B13" s="17">
        <v>101</v>
      </c>
      <c r="C13" s="212" t="s">
        <v>74</v>
      </c>
      <c r="D13" s="96">
        <v>200</v>
      </c>
      <c r="E13" s="104"/>
      <c r="F13" s="122">
        <v>68.599999999999994</v>
      </c>
      <c r="G13" s="98">
        <v>1.57</v>
      </c>
      <c r="H13" s="122">
        <v>2.17</v>
      </c>
      <c r="I13" s="122">
        <v>9.6999999999999993</v>
      </c>
    </row>
    <row r="14" spans="1:9" x14ac:dyDescent="0.25">
      <c r="A14" s="82" t="s">
        <v>21</v>
      </c>
      <c r="B14" s="17"/>
      <c r="C14" s="3" t="s">
        <v>75</v>
      </c>
      <c r="D14" s="96" t="s">
        <v>76</v>
      </c>
      <c r="E14" s="104"/>
      <c r="F14" s="98">
        <v>396</v>
      </c>
      <c r="G14" s="98">
        <v>14.33</v>
      </c>
      <c r="H14" s="98">
        <v>28.73</v>
      </c>
      <c r="I14" s="98">
        <v>19.77</v>
      </c>
    </row>
    <row r="15" spans="1:9" x14ac:dyDescent="0.25">
      <c r="A15" s="192" t="s">
        <v>28</v>
      </c>
      <c r="B15" s="17">
        <v>699</v>
      </c>
      <c r="C15" s="103" t="s">
        <v>77</v>
      </c>
      <c r="D15" s="105">
        <v>200</v>
      </c>
      <c r="E15" s="109"/>
      <c r="F15" s="98">
        <v>33.369999999999997</v>
      </c>
      <c r="G15" s="98">
        <v>0.14000000000000001</v>
      </c>
      <c r="H15" s="98">
        <v>0.02</v>
      </c>
      <c r="I15" s="98">
        <v>7.46</v>
      </c>
    </row>
    <row r="16" spans="1:9" x14ac:dyDescent="0.25">
      <c r="A16" s="77" t="s">
        <v>0</v>
      </c>
      <c r="B16" s="17"/>
      <c r="C16" s="3" t="s">
        <v>52</v>
      </c>
      <c r="D16" s="97" t="s">
        <v>53</v>
      </c>
      <c r="E16" s="83"/>
      <c r="F16" s="128">
        <v>135.91999999999999</v>
      </c>
      <c r="G16" s="128">
        <v>4.28</v>
      </c>
      <c r="H16" s="128">
        <v>0.7</v>
      </c>
      <c r="I16" s="128">
        <v>27.62</v>
      </c>
    </row>
    <row r="17" spans="1:9" x14ac:dyDescent="0.25">
      <c r="A17" s="29"/>
      <c r="B17" s="19"/>
      <c r="C17" s="25"/>
      <c r="D17" s="110">
        <v>705</v>
      </c>
      <c r="E17" s="43">
        <v>68.45</v>
      </c>
      <c r="F17" s="112">
        <f>SUM(F12:F16)</f>
        <v>778.49</v>
      </c>
      <c r="G17" s="112">
        <f>SUM(G12:G16)</f>
        <v>22.650000000000002</v>
      </c>
      <c r="H17" s="112">
        <f>SUM(H12:H16)</f>
        <v>39.74</v>
      </c>
      <c r="I17" s="112">
        <f>SUM(I12:I16)</f>
        <v>80.099999999999994</v>
      </c>
    </row>
    <row r="18" spans="1:9" ht="15.75" thickBot="1" x14ac:dyDescent="0.3">
      <c r="A18" s="29"/>
      <c r="B18" s="19"/>
      <c r="C18" s="15" t="s">
        <v>18</v>
      </c>
      <c r="D18" s="14">
        <f t="shared" ref="D18:I18" si="0">SUM(D10+D17)</f>
        <v>1205</v>
      </c>
      <c r="E18" s="43">
        <f t="shared" si="0"/>
        <v>106</v>
      </c>
      <c r="F18" s="13">
        <f t="shared" si="0"/>
        <v>1418.46</v>
      </c>
      <c r="G18" s="13">
        <f t="shared" si="0"/>
        <v>41.1</v>
      </c>
      <c r="H18" s="13">
        <f t="shared" si="0"/>
        <v>59.28</v>
      </c>
      <c r="I18" s="13">
        <f t="shared" si="0"/>
        <v>177.95999999999998</v>
      </c>
    </row>
    <row r="19" spans="1:9" ht="15.75" thickBot="1" x14ac:dyDescent="0.3">
      <c r="A19" s="34"/>
      <c r="B19" s="20"/>
      <c r="C19" s="24"/>
      <c r="D19" s="130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18"/>
      <c r="C20" s="23"/>
      <c r="D20" s="39"/>
      <c r="E20" s="5"/>
      <c r="F20" s="40"/>
      <c r="G20" s="42"/>
      <c r="H20" s="42"/>
      <c r="I20" s="42"/>
    </row>
    <row r="21" spans="1:9" ht="15.75" thickBot="1" x14ac:dyDescent="0.3">
      <c r="A21" s="72"/>
      <c r="B21" s="80">
        <v>1</v>
      </c>
      <c r="C21" s="207" t="s">
        <v>78</v>
      </c>
      <c r="D21" s="97">
        <v>50</v>
      </c>
      <c r="E21" s="74"/>
      <c r="F21" s="106">
        <v>155</v>
      </c>
      <c r="G21" s="111">
        <v>6.27</v>
      </c>
      <c r="H21" s="111">
        <v>7.03</v>
      </c>
      <c r="I21" s="111">
        <v>14.83</v>
      </c>
    </row>
    <row r="22" spans="1:9" x14ac:dyDescent="0.25">
      <c r="A22" s="82" t="s">
        <v>21</v>
      </c>
      <c r="B22" s="17"/>
      <c r="C22" s="3" t="s">
        <v>75</v>
      </c>
      <c r="D22" s="96" t="s">
        <v>76</v>
      </c>
      <c r="E22" s="104"/>
      <c r="F22" s="98">
        <v>396</v>
      </c>
      <c r="G22" s="98">
        <v>14.33</v>
      </c>
      <c r="H22" s="98">
        <v>11.73</v>
      </c>
      <c r="I22" s="98">
        <v>19.77</v>
      </c>
    </row>
    <row r="23" spans="1:9" x14ac:dyDescent="0.25">
      <c r="A23" s="77" t="s">
        <v>1</v>
      </c>
      <c r="B23" s="17">
        <v>376</v>
      </c>
      <c r="C23" s="104" t="s">
        <v>72</v>
      </c>
      <c r="D23" s="96" t="s">
        <v>73</v>
      </c>
      <c r="E23" s="104"/>
      <c r="F23" s="105">
        <v>96.07</v>
      </c>
      <c r="G23" s="122">
        <v>0</v>
      </c>
      <c r="H23" s="122">
        <v>0</v>
      </c>
      <c r="I23" s="122">
        <v>25.2</v>
      </c>
    </row>
    <row r="24" spans="1:9" x14ac:dyDescent="0.25">
      <c r="A24" s="77" t="s">
        <v>0</v>
      </c>
      <c r="B24" s="17"/>
      <c r="C24" s="3" t="s">
        <v>52</v>
      </c>
      <c r="D24" s="97" t="s">
        <v>67</v>
      </c>
      <c r="E24" s="83"/>
      <c r="F24" s="128">
        <v>110.6</v>
      </c>
      <c r="G24" s="128">
        <v>3.6</v>
      </c>
      <c r="H24" s="128">
        <v>0.48</v>
      </c>
      <c r="I24" s="128">
        <v>22.68</v>
      </c>
    </row>
    <row r="25" spans="1:9" x14ac:dyDescent="0.25">
      <c r="A25" s="29"/>
      <c r="B25" s="19"/>
      <c r="C25" s="25"/>
      <c r="D25" s="97"/>
      <c r="E25" s="83"/>
      <c r="F25" s="111"/>
      <c r="G25" s="111"/>
      <c r="H25" s="111"/>
      <c r="I25" s="111"/>
    </row>
    <row r="26" spans="1:9" x14ac:dyDescent="0.25">
      <c r="A26" s="29"/>
      <c r="B26" s="19"/>
      <c r="C26" s="11" t="s">
        <v>17</v>
      </c>
      <c r="D26" s="14">
        <v>500</v>
      </c>
      <c r="E26" s="43">
        <v>68.45</v>
      </c>
      <c r="F26" s="112">
        <f>SUM(F21:F24)</f>
        <v>757.67</v>
      </c>
      <c r="G26" s="112">
        <f>SUM(G21:G24)</f>
        <v>24.200000000000003</v>
      </c>
      <c r="H26" s="112">
        <f>SUM(H21:H24)</f>
        <v>19.240000000000002</v>
      </c>
      <c r="I26" s="112">
        <f>SUM(I21:I24)</f>
        <v>82.47999999999999</v>
      </c>
    </row>
    <row r="27" spans="1:9" ht="15.75" thickBot="1" x14ac:dyDescent="0.3">
      <c r="A27" s="34"/>
      <c r="B27" s="21"/>
      <c r="C27" s="24"/>
      <c r="D27" s="26"/>
      <c r="E27" s="7"/>
      <c r="F27" s="7"/>
      <c r="G27" s="7"/>
      <c r="H27" s="7"/>
      <c r="I27" s="46"/>
    </row>
    <row r="28" spans="1:9" ht="15.75" thickBot="1" x14ac:dyDescent="0.3">
      <c r="A28" s="32" t="s">
        <v>10</v>
      </c>
      <c r="B28" s="10" t="s">
        <v>9</v>
      </c>
      <c r="C28" s="10" t="s">
        <v>8</v>
      </c>
      <c r="D28" s="10" t="s">
        <v>7</v>
      </c>
      <c r="E28" s="10" t="s">
        <v>6</v>
      </c>
      <c r="F28" s="10" t="s">
        <v>31</v>
      </c>
      <c r="G28" s="10" t="s">
        <v>5</v>
      </c>
      <c r="H28" s="10" t="s">
        <v>4</v>
      </c>
      <c r="I28" s="10" t="s">
        <v>32</v>
      </c>
    </row>
    <row r="29" spans="1:9" ht="15.75" thickBot="1" x14ac:dyDescent="0.3">
      <c r="A29" s="22" t="s">
        <v>35</v>
      </c>
      <c r="B29" s="18"/>
      <c r="C29" s="28"/>
      <c r="D29" s="37"/>
      <c r="E29" s="5"/>
      <c r="F29" s="40"/>
      <c r="G29" s="42"/>
      <c r="H29" s="42"/>
      <c r="I29" s="42"/>
    </row>
    <row r="30" spans="1:9" ht="15.75" thickBot="1" x14ac:dyDescent="0.3">
      <c r="A30" s="72"/>
      <c r="B30" s="80">
        <v>1</v>
      </c>
      <c r="C30" s="207" t="s">
        <v>56</v>
      </c>
      <c r="D30" s="97">
        <v>40</v>
      </c>
      <c r="E30" s="74"/>
      <c r="F30" s="106">
        <v>144.6</v>
      </c>
      <c r="G30" s="111">
        <v>2.33</v>
      </c>
      <c r="H30" s="111">
        <v>8.1199999999999992</v>
      </c>
      <c r="I30" s="111">
        <v>15.55</v>
      </c>
    </row>
    <row r="31" spans="1:9" x14ac:dyDescent="0.25">
      <c r="A31" s="147" t="s">
        <v>21</v>
      </c>
      <c r="B31" s="17"/>
      <c r="C31" s="3" t="s">
        <v>75</v>
      </c>
      <c r="D31" s="96" t="s">
        <v>79</v>
      </c>
      <c r="E31" s="104"/>
      <c r="F31" s="98">
        <v>484.33</v>
      </c>
      <c r="G31" s="98">
        <v>15.91</v>
      </c>
      <c r="H31" s="98">
        <v>15.21</v>
      </c>
      <c r="I31" s="98">
        <v>26.3</v>
      </c>
    </row>
    <row r="32" spans="1:9" x14ac:dyDescent="0.25">
      <c r="A32" s="192" t="s">
        <v>28</v>
      </c>
      <c r="B32" s="17">
        <v>699</v>
      </c>
      <c r="C32" s="103" t="s">
        <v>77</v>
      </c>
      <c r="D32" s="105">
        <v>200</v>
      </c>
      <c r="E32" s="109"/>
      <c r="F32" s="98">
        <v>33.369999999999997</v>
      </c>
      <c r="G32" s="98">
        <v>0.14000000000000001</v>
      </c>
      <c r="H32" s="98">
        <v>0.02</v>
      </c>
      <c r="I32" s="98">
        <v>7.46</v>
      </c>
    </row>
    <row r="33" spans="1:9" x14ac:dyDescent="0.25">
      <c r="A33" s="77" t="s">
        <v>0</v>
      </c>
      <c r="B33" s="17"/>
      <c r="C33" s="3" t="s">
        <v>52</v>
      </c>
      <c r="D33" s="97" t="s">
        <v>42</v>
      </c>
      <c r="E33" s="83"/>
      <c r="F33" s="128">
        <v>130.28</v>
      </c>
      <c r="G33" s="128">
        <v>4.25</v>
      </c>
      <c r="H33" s="128">
        <v>0.6</v>
      </c>
      <c r="I33" s="128">
        <v>26.68</v>
      </c>
    </row>
    <row r="34" spans="1:9" x14ac:dyDescent="0.25">
      <c r="A34" s="148"/>
      <c r="B34" s="75"/>
      <c r="C34" s="146"/>
      <c r="D34" s="97"/>
      <c r="E34" s="74"/>
      <c r="F34" s="106"/>
      <c r="G34" s="111"/>
      <c r="H34" s="111"/>
      <c r="I34" s="111"/>
    </row>
    <row r="35" spans="1:9" x14ac:dyDescent="0.25">
      <c r="A35" s="29"/>
      <c r="B35" s="19"/>
      <c r="C35" s="12" t="s">
        <v>16</v>
      </c>
      <c r="D35" s="110">
        <v>550</v>
      </c>
      <c r="E35" s="43">
        <v>78</v>
      </c>
      <c r="F35" s="112">
        <f>SUM(F30:F33)</f>
        <v>792.57999999999993</v>
      </c>
      <c r="G35" s="112">
        <f t="shared" ref="G35:I35" si="1">SUM(G30:G33)</f>
        <v>22.630000000000003</v>
      </c>
      <c r="H35" s="112">
        <f t="shared" si="1"/>
        <v>23.95</v>
      </c>
      <c r="I35" s="112">
        <f t="shared" si="1"/>
        <v>75.990000000000009</v>
      </c>
    </row>
    <row r="36" spans="1:9" ht="15.75" thickBot="1" x14ac:dyDescent="0.3">
      <c r="A36" s="34"/>
      <c r="B36" s="21"/>
      <c r="C36" s="24"/>
      <c r="D36" s="26"/>
      <c r="E36" s="7"/>
      <c r="F36" s="26"/>
      <c r="G36" s="26"/>
      <c r="H36" s="26"/>
      <c r="I36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B30" sqref="B30:I30"/>
    </sheetView>
  </sheetViews>
  <sheetFormatPr defaultRowHeight="15" x14ac:dyDescent="0.25"/>
  <cols>
    <col min="1" max="1" width="14.42578125" customWidth="1"/>
    <col min="3" max="3" width="51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44847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x14ac:dyDescent="0.25">
      <c r="A6" s="197"/>
      <c r="B6" s="19">
        <v>2</v>
      </c>
      <c r="C6" s="215" t="s">
        <v>80</v>
      </c>
      <c r="D6" s="37">
        <v>50</v>
      </c>
      <c r="E6" s="6"/>
      <c r="F6" s="38">
        <v>156</v>
      </c>
      <c r="G6" s="38">
        <v>2.4</v>
      </c>
      <c r="H6" s="38">
        <v>3.87</v>
      </c>
      <c r="I6" s="38">
        <v>17.829999999999998</v>
      </c>
    </row>
    <row r="7" spans="1:9" ht="15.75" x14ac:dyDescent="0.25">
      <c r="A7" s="29" t="s">
        <v>21</v>
      </c>
      <c r="B7" s="16">
        <v>173</v>
      </c>
      <c r="C7" s="216" t="s">
        <v>81</v>
      </c>
      <c r="D7" s="105">
        <v>200</v>
      </c>
      <c r="E7" s="141"/>
      <c r="F7" s="122">
        <v>307.5</v>
      </c>
      <c r="G7" s="122">
        <v>10.7</v>
      </c>
      <c r="H7" s="144">
        <v>4.76</v>
      </c>
      <c r="I7" s="108">
        <v>55.2</v>
      </c>
    </row>
    <row r="8" spans="1:9" ht="15.75" x14ac:dyDescent="0.25">
      <c r="A8" s="29" t="s">
        <v>1</v>
      </c>
      <c r="B8" s="17">
        <v>376</v>
      </c>
      <c r="C8" s="215" t="s">
        <v>82</v>
      </c>
      <c r="D8" s="105">
        <v>200</v>
      </c>
      <c r="E8" s="139"/>
      <c r="F8" s="105">
        <v>40</v>
      </c>
      <c r="G8" s="105">
        <v>0.7</v>
      </c>
      <c r="H8" s="105">
        <v>0.02</v>
      </c>
      <c r="I8" s="105">
        <v>10</v>
      </c>
    </row>
    <row r="9" spans="1:9" ht="15.75" x14ac:dyDescent="0.25">
      <c r="A9" s="29" t="s">
        <v>0</v>
      </c>
      <c r="B9" s="17"/>
      <c r="C9" s="216" t="s">
        <v>45</v>
      </c>
      <c r="D9" s="123">
        <v>50</v>
      </c>
      <c r="E9" s="138"/>
      <c r="F9" s="96">
        <v>132</v>
      </c>
      <c r="G9" s="96">
        <v>3.76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f>SUM(D6:D9)</f>
        <v>500</v>
      </c>
      <c r="E10" s="13">
        <v>37.549999999999997</v>
      </c>
      <c r="F10" s="100">
        <f>SUM(F6:F9)</f>
        <v>635.5</v>
      </c>
      <c r="G10" s="100">
        <f>SUM(G6:G9)</f>
        <v>17.559999999999999</v>
      </c>
      <c r="H10" s="100">
        <f>SUM(H6:H9)</f>
        <v>10.389999999999999</v>
      </c>
      <c r="I10" s="100">
        <f>SUM(I6:I9)</f>
        <v>113.87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29" t="s">
        <v>0</v>
      </c>
      <c r="B12" s="17"/>
      <c r="C12" s="226" t="s">
        <v>93</v>
      </c>
      <c r="D12" s="97">
        <v>50</v>
      </c>
      <c r="E12" s="227"/>
      <c r="F12" s="111">
        <v>137.5</v>
      </c>
      <c r="G12" s="111">
        <v>3.33</v>
      </c>
      <c r="H12" s="111">
        <v>6.09</v>
      </c>
      <c r="I12" s="111">
        <v>17.39</v>
      </c>
    </row>
    <row r="13" spans="1:9" ht="15.75" thickBot="1" x14ac:dyDescent="0.3">
      <c r="A13" s="32" t="s">
        <v>22</v>
      </c>
      <c r="B13" s="17">
        <v>82</v>
      </c>
      <c r="C13" s="198" t="s">
        <v>83</v>
      </c>
      <c r="D13" s="97" t="s">
        <v>47</v>
      </c>
      <c r="E13" s="6"/>
      <c r="F13" s="111">
        <v>99.2</v>
      </c>
      <c r="G13" s="111">
        <v>1.7</v>
      </c>
      <c r="H13" s="111">
        <v>5.44</v>
      </c>
      <c r="I13" s="111">
        <v>9.11</v>
      </c>
    </row>
    <row r="14" spans="1:9" x14ac:dyDescent="0.25">
      <c r="A14" s="33" t="s">
        <v>21</v>
      </c>
      <c r="B14" s="17">
        <v>321</v>
      </c>
      <c r="C14" s="199" t="s">
        <v>84</v>
      </c>
      <c r="D14" s="200" t="s">
        <v>76</v>
      </c>
      <c r="E14" s="201"/>
      <c r="F14" s="111">
        <v>363.62</v>
      </c>
      <c r="G14" s="111">
        <v>19.579999999999998</v>
      </c>
      <c r="H14" s="111">
        <v>13.54</v>
      </c>
      <c r="I14" s="111">
        <v>41.38</v>
      </c>
    </row>
    <row r="15" spans="1:9" x14ac:dyDescent="0.25">
      <c r="A15" s="29" t="s">
        <v>28</v>
      </c>
      <c r="B15" s="17">
        <v>342</v>
      </c>
      <c r="C15" s="109" t="s">
        <v>85</v>
      </c>
      <c r="D15" s="105">
        <v>200</v>
      </c>
      <c r="E15" s="6"/>
      <c r="F15" s="105">
        <v>62.73</v>
      </c>
      <c r="G15" s="105">
        <v>0.16</v>
      </c>
      <c r="H15" s="105">
        <v>0.16</v>
      </c>
      <c r="I15" s="105">
        <v>14.9</v>
      </c>
    </row>
    <row r="16" spans="1:9" x14ac:dyDescent="0.25">
      <c r="A16" s="29" t="s">
        <v>0</v>
      </c>
      <c r="B16" s="17"/>
      <c r="C16" s="116" t="s">
        <v>33</v>
      </c>
      <c r="D16" s="97">
        <v>50</v>
      </c>
      <c r="E16" s="6"/>
      <c r="F16" s="96">
        <v>99</v>
      </c>
      <c r="G16" s="96">
        <v>2.92</v>
      </c>
      <c r="H16" s="96">
        <v>0.6</v>
      </c>
      <c r="I16" s="96">
        <v>19.8</v>
      </c>
    </row>
    <row r="17" spans="1:9" x14ac:dyDescent="0.25">
      <c r="A17" s="29"/>
      <c r="B17" s="17"/>
      <c r="C17" s="23"/>
      <c r="D17" s="110">
        <v>710</v>
      </c>
      <c r="E17" s="209">
        <v>68.45</v>
      </c>
      <c r="F17" s="112">
        <f>SUM(F12:F16)</f>
        <v>762.05</v>
      </c>
      <c r="G17" s="112">
        <f>SUM(G12:G16)</f>
        <v>27.689999999999998</v>
      </c>
      <c r="H17" s="112">
        <f>SUM(H12:H16)</f>
        <v>25.830000000000002</v>
      </c>
      <c r="I17" s="112">
        <f>SUM(I12:I16)</f>
        <v>102.58</v>
      </c>
    </row>
    <row r="18" spans="1:9" ht="15.75" thickBot="1" x14ac:dyDescent="0.3">
      <c r="A18" s="29"/>
      <c r="B18" s="19"/>
      <c r="C18" s="15" t="s">
        <v>18</v>
      </c>
      <c r="D18" s="14">
        <f>D10+D17</f>
        <v>1210</v>
      </c>
      <c r="E18" s="43">
        <f>SUM(E10+E17)</f>
        <v>106</v>
      </c>
      <c r="F18" s="13">
        <f>SUM(F10+F17)</f>
        <v>1397.55</v>
      </c>
      <c r="G18" s="13">
        <f>SUM(G10+G17)</f>
        <v>45.25</v>
      </c>
      <c r="H18" s="13">
        <f>SUM(H10+H17)</f>
        <v>36.22</v>
      </c>
      <c r="I18" s="13">
        <f>SUM(I10+I17)</f>
        <v>216.45</v>
      </c>
    </row>
    <row r="19" spans="1:9" ht="15.75" thickBot="1" x14ac:dyDescent="0.3">
      <c r="A19" s="34"/>
      <c r="B19" s="20"/>
      <c r="C19" s="24"/>
      <c r="D19" s="130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18"/>
      <c r="C20" s="23"/>
      <c r="D20" s="39"/>
      <c r="E20" s="5"/>
      <c r="F20" s="40"/>
      <c r="G20" s="42"/>
      <c r="H20" s="42"/>
      <c r="I20" s="42"/>
    </row>
    <row r="21" spans="1:9" ht="15.75" thickBot="1" x14ac:dyDescent="0.3">
      <c r="A21" s="32" t="s">
        <v>0</v>
      </c>
      <c r="B21" s="17"/>
      <c r="C21" s="226" t="s">
        <v>93</v>
      </c>
      <c r="D21" s="97">
        <v>50</v>
      </c>
      <c r="E21" s="227"/>
      <c r="F21" s="111">
        <v>137.5</v>
      </c>
      <c r="G21" s="111">
        <v>3.33</v>
      </c>
      <c r="H21" s="111">
        <v>6.09</v>
      </c>
      <c r="I21" s="111">
        <v>17.39</v>
      </c>
    </row>
    <row r="22" spans="1:9" x14ac:dyDescent="0.25">
      <c r="A22" s="33" t="s">
        <v>21</v>
      </c>
      <c r="B22" s="17">
        <v>321</v>
      </c>
      <c r="C22" s="199" t="s">
        <v>84</v>
      </c>
      <c r="D22" s="200" t="s">
        <v>76</v>
      </c>
      <c r="E22" s="201"/>
      <c r="F22" s="111">
        <v>363.62</v>
      </c>
      <c r="G22" s="111">
        <v>19.579999999999998</v>
      </c>
      <c r="H22" s="111">
        <v>13.54</v>
      </c>
      <c r="I22" s="111">
        <v>41.38</v>
      </c>
    </row>
    <row r="23" spans="1:9" ht="15.75" x14ac:dyDescent="0.25">
      <c r="A23" s="29" t="s">
        <v>1</v>
      </c>
      <c r="B23" s="17">
        <v>376</v>
      </c>
      <c r="C23" s="215" t="s">
        <v>82</v>
      </c>
      <c r="D23" s="105">
        <v>200</v>
      </c>
      <c r="E23" s="139"/>
      <c r="F23" s="105">
        <v>40</v>
      </c>
      <c r="G23" s="105">
        <v>0.7</v>
      </c>
      <c r="H23" s="105">
        <v>0.02</v>
      </c>
      <c r="I23" s="105">
        <v>10</v>
      </c>
    </row>
    <row r="24" spans="1:9" x14ac:dyDescent="0.25">
      <c r="A24" s="29" t="s">
        <v>0</v>
      </c>
      <c r="B24" s="17"/>
      <c r="C24" s="116" t="s">
        <v>30</v>
      </c>
      <c r="D24" s="105" t="s">
        <v>89</v>
      </c>
      <c r="E24" s="109"/>
      <c r="F24" s="98">
        <v>110.6</v>
      </c>
      <c r="G24" s="98">
        <v>3.6</v>
      </c>
      <c r="H24" s="98">
        <v>0.48</v>
      </c>
      <c r="I24" s="98">
        <v>22.68</v>
      </c>
    </row>
    <row r="25" spans="1:9" x14ac:dyDescent="0.25">
      <c r="A25" s="29"/>
      <c r="B25" s="17"/>
      <c r="C25" s="3"/>
      <c r="D25" s="37"/>
      <c r="E25" s="6"/>
      <c r="F25" s="41"/>
      <c r="G25" s="140"/>
      <c r="H25" s="140"/>
      <c r="I25" s="140"/>
    </row>
    <row r="26" spans="1:9" x14ac:dyDescent="0.25">
      <c r="A26" s="29"/>
      <c r="B26" s="19"/>
      <c r="C26" s="11" t="s">
        <v>17</v>
      </c>
      <c r="D26" s="14">
        <v>500</v>
      </c>
      <c r="E26" s="43">
        <v>68.45</v>
      </c>
      <c r="F26" s="112">
        <f>SUM(F21:F24)</f>
        <v>651.72</v>
      </c>
      <c r="G26" s="112">
        <f>SUM(G21:G24)</f>
        <v>27.209999999999997</v>
      </c>
      <c r="H26" s="112">
        <f>SUM(H21:H24)</f>
        <v>20.13</v>
      </c>
      <c r="I26" s="112">
        <f>SUM(I21:I24)</f>
        <v>91.450000000000017</v>
      </c>
    </row>
    <row r="27" spans="1:9" ht="15.75" thickBot="1" x14ac:dyDescent="0.3">
      <c r="A27" s="34"/>
      <c r="B27" s="21"/>
      <c r="C27" s="24"/>
      <c r="D27" s="26"/>
      <c r="E27" s="7"/>
      <c r="F27" s="7"/>
      <c r="G27" s="7"/>
      <c r="H27" s="7"/>
      <c r="I27" s="46"/>
    </row>
    <row r="28" spans="1:9" ht="15.75" thickBot="1" x14ac:dyDescent="0.3">
      <c r="A28" s="32" t="s">
        <v>10</v>
      </c>
      <c r="B28" s="10" t="s">
        <v>9</v>
      </c>
      <c r="C28" s="10" t="s">
        <v>8</v>
      </c>
      <c r="D28" s="10" t="s">
        <v>7</v>
      </c>
      <c r="E28" s="10" t="s">
        <v>6</v>
      </c>
      <c r="F28" s="10" t="s">
        <v>31</v>
      </c>
      <c r="G28" s="10" t="s">
        <v>5</v>
      </c>
      <c r="H28" s="10" t="s">
        <v>4</v>
      </c>
      <c r="I28" s="10" t="s">
        <v>32</v>
      </c>
    </row>
    <row r="29" spans="1:9" ht="15.75" thickBot="1" x14ac:dyDescent="0.3">
      <c r="A29" s="22" t="s">
        <v>35</v>
      </c>
      <c r="B29" s="18"/>
      <c r="C29" s="28"/>
      <c r="D29" s="37"/>
      <c r="E29" s="5"/>
      <c r="F29" s="40"/>
      <c r="G29" s="42"/>
      <c r="H29" s="42"/>
      <c r="I29" s="42"/>
    </row>
    <row r="30" spans="1:9" ht="15.75" thickBot="1" x14ac:dyDescent="0.3">
      <c r="A30" s="32" t="s">
        <v>0</v>
      </c>
      <c r="B30" s="17"/>
      <c r="C30" s="226" t="s">
        <v>93</v>
      </c>
      <c r="D30" s="97">
        <v>50</v>
      </c>
      <c r="E30" s="227"/>
      <c r="F30" s="111">
        <v>137.5</v>
      </c>
      <c r="G30" s="111">
        <v>3.33</v>
      </c>
      <c r="H30" s="111">
        <v>6.09</v>
      </c>
      <c r="I30" s="111">
        <v>17.39</v>
      </c>
    </row>
    <row r="31" spans="1:9" x14ac:dyDescent="0.25">
      <c r="A31" s="33" t="s">
        <v>21</v>
      </c>
      <c r="B31" s="17">
        <v>321</v>
      </c>
      <c r="C31" s="199" t="s">
        <v>90</v>
      </c>
      <c r="D31" s="200" t="s">
        <v>91</v>
      </c>
      <c r="E31" s="201"/>
      <c r="F31" s="111">
        <v>419.54</v>
      </c>
      <c r="G31" s="111">
        <v>20.420000000000002</v>
      </c>
      <c r="H31" s="111">
        <v>15.69</v>
      </c>
      <c r="I31" s="111">
        <v>49.96</v>
      </c>
    </row>
    <row r="32" spans="1:9" ht="15.75" x14ac:dyDescent="0.25">
      <c r="A32" s="29" t="s">
        <v>1</v>
      </c>
      <c r="B32" s="17">
        <v>376</v>
      </c>
      <c r="C32" s="215" t="s">
        <v>82</v>
      </c>
      <c r="D32" s="105">
        <v>200</v>
      </c>
      <c r="E32" s="139"/>
      <c r="F32" s="105">
        <v>40</v>
      </c>
      <c r="G32" s="105">
        <v>0.7</v>
      </c>
      <c r="H32" s="105">
        <v>0.02</v>
      </c>
      <c r="I32" s="105">
        <v>10</v>
      </c>
    </row>
    <row r="33" spans="1:9" x14ac:dyDescent="0.25">
      <c r="A33" s="29" t="s">
        <v>0</v>
      </c>
      <c r="B33" s="17"/>
      <c r="C33" s="116" t="s">
        <v>30</v>
      </c>
      <c r="D33" s="105" t="s">
        <v>92</v>
      </c>
      <c r="E33" s="109"/>
      <c r="F33" s="98">
        <v>108.25</v>
      </c>
      <c r="G33" s="98">
        <v>3.55</v>
      </c>
      <c r="H33" s="98">
        <v>0.5</v>
      </c>
      <c r="I33" s="98">
        <v>22.2</v>
      </c>
    </row>
    <row r="34" spans="1:9" x14ac:dyDescent="0.25">
      <c r="A34" s="29"/>
      <c r="B34" s="17"/>
      <c r="C34" s="3"/>
      <c r="D34" s="37"/>
      <c r="E34" s="6"/>
      <c r="F34" s="41"/>
      <c r="G34" s="140"/>
      <c r="H34" s="140"/>
      <c r="I34" s="140"/>
    </row>
    <row r="35" spans="1:9" x14ac:dyDescent="0.25">
      <c r="A35" s="29"/>
      <c r="B35" s="19"/>
      <c r="C35" s="12" t="s">
        <v>16</v>
      </c>
      <c r="D35" s="110">
        <v>550</v>
      </c>
      <c r="E35" s="43">
        <v>78</v>
      </c>
      <c r="F35" s="112">
        <f>SUM(F30:F33)</f>
        <v>705.29</v>
      </c>
      <c r="G35" s="112">
        <f t="shared" ref="G35:I35" si="0">SUM(G30:G33)</f>
        <v>28</v>
      </c>
      <c r="H35" s="112">
        <f t="shared" si="0"/>
        <v>22.3</v>
      </c>
      <c r="I35" s="112">
        <f t="shared" si="0"/>
        <v>99.55</v>
      </c>
    </row>
    <row r="36" spans="1:9" ht="15.75" thickBot="1" x14ac:dyDescent="0.3">
      <c r="A36" s="34"/>
      <c r="B36" s="21"/>
      <c r="C36" s="24"/>
      <c r="D36" s="26"/>
      <c r="E36" s="7"/>
      <c r="F36" s="26"/>
      <c r="G36" s="26"/>
      <c r="H36" s="26"/>
      <c r="I36" s="2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workbookViewId="0">
      <selection activeCell="I3" sqref="I3"/>
    </sheetView>
  </sheetViews>
  <sheetFormatPr defaultRowHeight="15" x14ac:dyDescent="0.25"/>
  <cols>
    <col min="1" max="1" width="14.5703125" customWidth="1"/>
    <col min="3" max="3" width="49.140625" customWidth="1"/>
    <col min="4" max="4" width="10.140625" customWidth="1"/>
    <col min="8" max="8" width="10" customWidth="1"/>
    <col min="9" max="9" width="10.285156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44848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6.5" thickBot="1" x14ac:dyDescent="0.3">
      <c r="A6" s="36" t="s">
        <v>29</v>
      </c>
      <c r="B6" s="16"/>
      <c r="C6" s="199" t="s">
        <v>2</v>
      </c>
      <c r="D6" s="97">
        <v>100</v>
      </c>
      <c r="E6" s="202"/>
      <c r="F6" s="111">
        <v>47</v>
      </c>
      <c r="G6" s="111">
        <v>0.4</v>
      </c>
      <c r="H6" s="111">
        <v>0.4</v>
      </c>
      <c r="I6" s="111">
        <v>9.8000000000000007</v>
      </c>
    </row>
    <row r="7" spans="1:9" ht="15.75" x14ac:dyDescent="0.25">
      <c r="A7" s="29" t="s">
        <v>21</v>
      </c>
      <c r="B7" s="16">
        <v>174</v>
      </c>
      <c r="C7" s="2" t="s">
        <v>86</v>
      </c>
      <c r="D7" s="97" t="s">
        <v>66</v>
      </c>
      <c r="E7" s="202"/>
      <c r="F7" s="111">
        <v>229.512</v>
      </c>
      <c r="G7" s="111">
        <v>5.68</v>
      </c>
      <c r="H7" s="111">
        <v>6.51</v>
      </c>
      <c r="I7" s="111">
        <v>36.880000000000003</v>
      </c>
    </row>
    <row r="8" spans="1:9" x14ac:dyDescent="0.25">
      <c r="A8" s="29" t="s">
        <v>1</v>
      </c>
      <c r="B8" s="17">
        <v>382</v>
      </c>
      <c r="C8" s="3" t="s">
        <v>23</v>
      </c>
      <c r="D8" s="95">
        <v>200</v>
      </c>
      <c r="E8" s="203"/>
      <c r="F8" s="124">
        <v>78.7</v>
      </c>
      <c r="G8" s="124">
        <v>10.08</v>
      </c>
      <c r="H8" s="124">
        <v>3.54</v>
      </c>
      <c r="I8" s="124">
        <v>7.6</v>
      </c>
    </row>
    <row r="9" spans="1:9" ht="15.75" x14ac:dyDescent="0.25">
      <c r="A9" s="29" t="s">
        <v>0</v>
      </c>
      <c r="B9" s="17"/>
      <c r="C9" s="216" t="s">
        <v>45</v>
      </c>
      <c r="D9" s="123">
        <v>50</v>
      </c>
      <c r="E9" s="138"/>
      <c r="F9" s="96">
        <v>132</v>
      </c>
      <c r="G9" s="96">
        <v>3.76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v>505</v>
      </c>
      <c r="E10" s="13">
        <v>37.549999999999997</v>
      </c>
      <c r="F10" s="100">
        <f>SUM(F6:F9)</f>
        <v>487.21199999999999</v>
      </c>
      <c r="G10" s="100">
        <f t="shared" ref="G10:I10" si="0">SUM(G6:G9)</f>
        <v>19.920000000000002</v>
      </c>
      <c r="H10" s="100">
        <f t="shared" si="0"/>
        <v>12.19</v>
      </c>
      <c r="I10" s="100">
        <f t="shared" si="0"/>
        <v>85.12</v>
      </c>
    </row>
    <row r="11" spans="1:9" ht="15.75" thickBot="1" x14ac:dyDescent="0.3">
      <c r="A11" s="30" t="s">
        <v>12</v>
      </c>
      <c r="B11" s="16"/>
      <c r="C11" s="23"/>
      <c r="D11" s="101"/>
      <c r="E11" s="74"/>
      <c r="F11" s="102"/>
      <c r="G11" s="102"/>
      <c r="H11" s="102"/>
      <c r="I11" s="102"/>
    </row>
    <row r="12" spans="1:9" ht="15.75" thickBot="1" x14ac:dyDescent="0.3">
      <c r="A12" s="32" t="s">
        <v>22</v>
      </c>
      <c r="B12" s="17">
        <v>88</v>
      </c>
      <c r="C12" s="199" t="s">
        <v>87</v>
      </c>
      <c r="D12" s="97">
        <v>250</v>
      </c>
      <c r="E12" s="201"/>
      <c r="F12" s="111">
        <v>131.38999999999999</v>
      </c>
      <c r="G12" s="111">
        <v>2.54</v>
      </c>
      <c r="H12" s="111">
        <v>5.98</v>
      </c>
      <c r="I12" s="111">
        <v>17.04</v>
      </c>
    </row>
    <row r="13" spans="1:9" x14ac:dyDescent="0.25">
      <c r="A13" s="33" t="s">
        <v>21</v>
      </c>
      <c r="B13" s="17"/>
      <c r="C13" s="204" t="s">
        <v>37</v>
      </c>
      <c r="D13" s="95">
        <v>90</v>
      </c>
      <c r="E13" s="204"/>
      <c r="F13" s="128">
        <v>196.88</v>
      </c>
      <c r="G13" s="128">
        <v>15.65</v>
      </c>
      <c r="H13" s="128">
        <v>3.95</v>
      </c>
      <c r="I13" s="205">
        <v>24.75</v>
      </c>
    </row>
    <row r="14" spans="1:9" x14ac:dyDescent="0.25">
      <c r="A14" s="31" t="s">
        <v>26</v>
      </c>
      <c r="B14" s="17">
        <v>312</v>
      </c>
      <c r="C14" s="199" t="s">
        <v>88</v>
      </c>
      <c r="D14" s="217" t="s">
        <v>20</v>
      </c>
      <c r="E14" s="201"/>
      <c r="F14" s="128">
        <v>151.76</v>
      </c>
      <c r="G14" s="128">
        <v>3.22</v>
      </c>
      <c r="H14" s="128">
        <v>6.34</v>
      </c>
      <c r="I14" s="205">
        <v>18.82</v>
      </c>
    </row>
    <row r="15" spans="1:9" x14ac:dyDescent="0.25">
      <c r="A15" s="29" t="s">
        <v>28</v>
      </c>
      <c r="B15" s="17">
        <v>349</v>
      </c>
      <c r="C15" s="3" t="s">
        <v>39</v>
      </c>
      <c r="D15" s="97">
        <v>200</v>
      </c>
      <c r="E15" s="203"/>
      <c r="F15" s="106">
        <v>132.80000000000001</v>
      </c>
      <c r="G15" s="106">
        <v>0.7</v>
      </c>
      <c r="H15" s="106">
        <v>0.1</v>
      </c>
      <c r="I15" s="106">
        <v>32</v>
      </c>
    </row>
    <row r="16" spans="1:9" x14ac:dyDescent="0.25">
      <c r="A16" s="29" t="s">
        <v>0</v>
      </c>
      <c r="B16" s="17"/>
      <c r="C16" s="116" t="s">
        <v>33</v>
      </c>
      <c r="D16" s="97">
        <v>50</v>
      </c>
      <c r="E16" s="6"/>
      <c r="F16" s="96">
        <v>99</v>
      </c>
      <c r="G16" s="96">
        <v>2.92</v>
      </c>
      <c r="H16" s="96">
        <v>0.6</v>
      </c>
      <c r="I16" s="96">
        <v>19.8</v>
      </c>
    </row>
    <row r="17" spans="1:9" x14ac:dyDescent="0.25">
      <c r="A17" s="29"/>
      <c r="B17" s="17"/>
      <c r="C17" s="23"/>
      <c r="D17" s="145">
        <v>743</v>
      </c>
      <c r="E17" s="209">
        <v>68.45</v>
      </c>
      <c r="F17" s="112">
        <f>SUM(F12:F16)</f>
        <v>711.82999999999993</v>
      </c>
      <c r="G17" s="112">
        <f t="shared" ref="G17:I17" si="1">SUM(G12:G16)</f>
        <v>25.03</v>
      </c>
      <c r="H17" s="112">
        <f t="shared" si="1"/>
        <v>16.970000000000002</v>
      </c>
      <c r="I17" s="112">
        <f t="shared" si="1"/>
        <v>112.41</v>
      </c>
    </row>
    <row r="18" spans="1:9" x14ac:dyDescent="0.25">
      <c r="A18" s="35"/>
      <c r="B18" s="219"/>
      <c r="C18" s="220" t="s">
        <v>18</v>
      </c>
      <c r="D18" s="220">
        <f>D10+D17</f>
        <v>1248</v>
      </c>
      <c r="E18" s="218">
        <f>SUM(E10+E17)</f>
        <v>106</v>
      </c>
      <c r="F18" s="218">
        <f>F10+F17</f>
        <v>1199.0419999999999</v>
      </c>
      <c r="G18" s="218">
        <f>G10+G17</f>
        <v>44.95</v>
      </c>
      <c r="H18" s="218">
        <f>H10+H17</f>
        <v>29.160000000000004</v>
      </c>
      <c r="I18" s="218">
        <f>I10+I17</f>
        <v>197.53</v>
      </c>
    </row>
    <row r="19" spans="1:9" ht="15.75" thickBot="1" x14ac:dyDescent="0.3">
      <c r="A19" s="222"/>
      <c r="B19" s="223"/>
      <c r="C19" s="224"/>
      <c r="D19" s="225"/>
      <c r="E19" s="13"/>
      <c r="F19" s="13"/>
      <c r="G19" s="13"/>
      <c r="H19" s="13"/>
      <c r="I19" s="13"/>
    </row>
    <row r="20" spans="1:9" ht="15.75" thickBot="1" x14ac:dyDescent="0.3">
      <c r="A20" s="221" t="s">
        <v>36</v>
      </c>
      <c r="B20" s="16"/>
      <c r="C20" s="23"/>
      <c r="D20" s="101"/>
      <c r="E20" s="74"/>
      <c r="F20" s="102"/>
      <c r="G20" s="136"/>
      <c r="H20" s="136"/>
      <c r="I20" s="136"/>
    </row>
    <row r="21" spans="1:9" ht="15.75" thickBot="1" x14ac:dyDescent="0.3">
      <c r="A21" s="32"/>
      <c r="B21" s="17">
        <v>1</v>
      </c>
      <c r="C21" s="103" t="s">
        <v>25</v>
      </c>
      <c r="D21" s="96">
        <v>40</v>
      </c>
      <c r="E21" s="104"/>
      <c r="F21" s="96">
        <v>144.6</v>
      </c>
      <c r="G21" s="96">
        <v>2.33</v>
      </c>
      <c r="H21" s="96">
        <v>8.1199999999999992</v>
      </c>
      <c r="I21" s="96">
        <v>15.55</v>
      </c>
    </row>
    <row r="22" spans="1:9" x14ac:dyDescent="0.25">
      <c r="A22" s="31" t="s">
        <v>21</v>
      </c>
      <c r="B22" s="17"/>
      <c r="C22" s="204" t="s">
        <v>37</v>
      </c>
      <c r="D22" s="95">
        <v>90</v>
      </c>
      <c r="E22" s="204"/>
      <c r="F22" s="128">
        <v>196.88</v>
      </c>
      <c r="G22" s="128">
        <v>15.65</v>
      </c>
      <c r="H22" s="128">
        <v>3.95</v>
      </c>
      <c r="I22" s="205">
        <v>24.75</v>
      </c>
    </row>
    <row r="23" spans="1:9" x14ac:dyDescent="0.25">
      <c r="A23" s="29" t="s">
        <v>26</v>
      </c>
      <c r="B23" s="17">
        <v>312</v>
      </c>
      <c r="C23" s="199" t="s">
        <v>38</v>
      </c>
      <c r="D23" s="206" t="s">
        <v>20</v>
      </c>
      <c r="E23" s="201"/>
      <c r="F23" s="128">
        <v>151.76</v>
      </c>
      <c r="G23" s="128">
        <v>3.22</v>
      </c>
      <c r="H23" s="128">
        <v>6.34</v>
      </c>
      <c r="I23" s="205">
        <v>18.82</v>
      </c>
    </row>
    <row r="24" spans="1:9" x14ac:dyDescent="0.25">
      <c r="A24" s="29" t="s">
        <v>28</v>
      </c>
      <c r="B24" s="17">
        <v>382</v>
      </c>
      <c r="C24" s="3" t="s">
        <v>23</v>
      </c>
      <c r="D24" s="95">
        <v>200</v>
      </c>
      <c r="E24" s="203"/>
      <c r="F24" s="124">
        <v>78.7</v>
      </c>
      <c r="G24" s="124">
        <v>1.08</v>
      </c>
      <c r="H24" s="124">
        <v>3.54</v>
      </c>
      <c r="I24" s="124">
        <v>7.6</v>
      </c>
    </row>
    <row r="25" spans="1:9" x14ac:dyDescent="0.25">
      <c r="A25" s="29" t="s">
        <v>0</v>
      </c>
      <c r="B25" s="17"/>
      <c r="C25" s="3" t="s">
        <v>33</v>
      </c>
      <c r="D25" s="96">
        <v>20</v>
      </c>
      <c r="E25" s="104"/>
      <c r="F25" s="96">
        <v>39.6</v>
      </c>
      <c r="G25" s="96">
        <v>1.32</v>
      </c>
      <c r="H25" s="96">
        <v>0.24</v>
      </c>
      <c r="I25" s="96">
        <v>7.92</v>
      </c>
    </row>
    <row r="26" spans="1:9" x14ac:dyDescent="0.25">
      <c r="A26" s="29"/>
      <c r="B26" s="17"/>
      <c r="C26" s="3"/>
      <c r="D26" s="145"/>
      <c r="E26" s="74"/>
      <c r="F26" s="102"/>
      <c r="G26" s="136"/>
      <c r="H26" s="136"/>
      <c r="I26" s="136"/>
    </row>
    <row r="27" spans="1:9" x14ac:dyDescent="0.25">
      <c r="A27" s="29"/>
      <c r="B27" s="19"/>
      <c r="C27" s="11" t="s">
        <v>17</v>
      </c>
      <c r="D27" s="14">
        <v>503</v>
      </c>
      <c r="E27" s="43">
        <v>68.45</v>
      </c>
      <c r="F27" s="112">
        <f>F21+F22+F23+F24+F25+F26</f>
        <v>611.54000000000008</v>
      </c>
      <c r="G27" s="112">
        <f>G21+G22+G23+G24+G25+G26</f>
        <v>23.6</v>
      </c>
      <c r="H27" s="112">
        <f>H21+H22+H23+H24+H25+H26</f>
        <v>22.189999999999998</v>
      </c>
      <c r="I27" s="112">
        <f>I21+I22+I23+I24+I25+I26</f>
        <v>74.64</v>
      </c>
    </row>
    <row r="28" spans="1:9" ht="15.75" thickBot="1" x14ac:dyDescent="0.3">
      <c r="A28" s="34"/>
      <c r="B28" s="21"/>
      <c r="C28" s="24"/>
      <c r="D28" s="131"/>
      <c r="E28" s="79"/>
      <c r="F28" s="79"/>
      <c r="G28" s="79"/>
      <c r="H28" s="79"/>
      <c r="I28" s="132"/>
    </row>
    <row r="29" spans="1:9" ht="15.75" thickBot="1" x14ac:dyDescent="0.3">
      <c r="A29" s="32" t="s">
        <v>10</v>
      </c>
      <c r="B29" s="10" t="s">
        <v>9</v>
      </c>
      <c r="C29" s="10" t="s">
        <v>8</v>
      </c>
      <c r="D29" s="93" t="s">
        <v>7</v>
      </c>
      <c r="E29" s="93" t="s">
        <v>6</v>
      </c>
      <c r="F29" s="10" t="s">
        <v>31</v>
      </c>
      <c r="G29" s="10" t="s">
        <v>5</v>
      </c>
      <c r="H29" s="10" t="s">
        <v>4</v>
      </c>
      <c r="I29" s="10" t="s">
        <v>32</v>
      </c>
    </row>
    <row r="30" spans="1:9" ht="15.75" thickBot="1" x14ac:dyDescent="0.3">
      <c r="A30" s="22" t="s">
        <v>35</v>
      </c>
      <c r="B30" s="18"/>
      <c r="C30" s="28"/>
      <c r="D30" s="101"/>
      <c r="E30" s="88"/>
      <c r="F30" s="106"/>
      <c r="G30" s="111"/>
      <c r="H30" s="111"/>
      <c r="I30" s="111"/>
    </row>
    <row r="31" spans="1:9" ht="15.75" thickBot="1" x14ac:dyDescent="0.3">
      <c r="A31" s="32" t="s">
        <v>34</v>
      </c>
      <c r="B31" s="16"/>
      <c r="C31" s="103" t="s">
        <v>2</v>
      </c>
      <c r="D31" s="96">
        <v>100</v>
      </c>
      <c r="E31" s="104"/>
      <c r="F31" s="96">
        <v>47</v>
      </c>
      <c r="G31" s="96">
        <v>0.4</v>
      </c>
      <c r="H31" s="96">
        <v>0.4</v>
      </c>
      <c r="I31" s="96">
        <v>9.8000000000000007</v>
      </c>
    </row>
    <row r="32" spans="1:9" hidden="1" x14ac:dyDescent="0.25">
      <c r="A32" s="33" t="s">
        <v>22</v>
      </c>
      <c r="B32" s="17"/>
      <c r="C32" s="199"/>
      <c r="D32" s="97"/>
      <c r="E32" s="201"/>
      <c r="F32" s="111"/>
      <c r="G32" s="111"/>
      <c r="H32" s="111"/>
      <c r="I32" s="111"/>
    </row>
    <row r="33" spans="1:9" x14ac:dyDescent="0.25">
      <c r="A33" s="31" t="s">
        <v>21</v>
      </c>
      <c r="B33" s="17"/>
      <c r="C33" s="204" t="s">
        <v>37</v>
      </c>
      <c r="D33" s="95">
        <v>100</v>
      </c>
      <c r="E33" s="204"/>
      <c r="F33" s="128">
        <v>143.75</v>
      </c>
      <c r="G33" s="128">
        <v>9.75</v>
      </c>
      <c r="H33" s="128">
        <v>12.18</v>
      </c>
      <c r="I33" s="205">
        <v>6.4</v>
      </c>
    </row>
    <row r="34" spans="1:9" x14ac:dyDescent="0.25">
      <c r="A34" s="29" t="s">
        <v>26</v>
      </c>
      <c r="B34" s="17">
        <v>312</v>
      </c>
      <c r="C34" s="199" t="s">
        <v>38</v>
      </c>
      <c r="D34" s="206" t="s">
        <v>19</v>
      </c>
      <c r="E34" s="201"/>
      <c r="F34" s="128">
        <v>178.16</v>
      </c>
      <c r="G34" s="128">
        <v>3.86</v>
      </c>
      <c r="H34" s="128">
        <v>7.17</v>
      </c>
      <c r="I34" s="205">
        <v>22.57</v>
      </c>
    </row>
    <row r="35" spans="1:9" x14ac:dyDescent="0.25">
      <c r="A35" s="29" t="s">
        <v>28</v>
      </c>
      <c r="B35" s="17">
        <v>349</v>
      </c>
      <c r="C35" s="142" t="s">
        <v>39</v>
      </c>
      <c r="D35" s="108">
        <v>200</v>
      </c>
      <c r="E35" s="143"/>
      <c r="F35" s="98">
        <v>132.80000000000001</v>
      </c>
      <c r="G35" s="98">
        <v>0.7</v>
      </c>
      <c r="H35" s="98">
        <v>0.1</v>
      </c>
      <c r="I35" s="98">
        <v>32</v>
      </c>
    </row>
    <row r="36" spans="1:9" x14ac:dyDescent="0.25">
      <c r="A36" s="29" t="s">
        <v>0</v>
      </c>
      <c r="B36" s="17"/>
      <c r="C36" s="116" t="s">
        <v>33</v>
      </c>
      <c r="D36" s="108">
        <v>20</v>
      </c>
      <c r="E36" s="116"/>
      <c r="F36" s="122">
        <v>39.6</v>
      </c>
      <c r="G36" s="122">
        <v>1.32</v>
      </c>
      <c r="H36" s="122">
        <v>0.24</v>
      </c>
      <c r="I36" s="122">
        <v>7.92</v>
      </c>
    </row>
    <row r="37" spans="1:9" x14ac:dyDescent="0.25">
      <c r="A37" s="29"/>
      <c r="B37" s="17"/>
      <c r="C37" s="23"/>
      <c r="D37" s="101"/>
      <c r="E37" s="74"/>
      <c r="F37" s="102"/>
      <c r="G37" s="136"/>
      <c r="H37" s="136"/>
      <c r="I37" s="136"/>
    </row>
    <row r="38" spans="1:9" x14ac:dyDescent="0.25">
      <c r="A38" s="29"/>
      <c r="B38" s="19"/>
      <c r="C38" s="12" t="s">
        <v>16</v>
      </c>
      <c r="D38" s="110">
        <v>603</v>
      </c>
      <c r="E38" s="43">
        <v>78</v>
      </c>
      <c r="F38" s="112">
        <f>F31+F32+F33+F34+F35+F36</f>
        <v>541.30999999999995</v>
      </c>
      <c r="G38" s="112">
        <f t="shared" ref="G38:I38" si="2">G31+G32+G33+G34+G35+G36</f>
        <v>16.029999999999998</v>
      </c>
      <c r="H38" s="112">
        <f t="shared" si="2"/>
        <v>20.09</v>
      </c>
      <c r="I38" s="112">
        <f t="shared" si="2"/>
        <v>78.690000000000012</v>
      </c>
    </row>
    <row r="39" spans="1:9" ht="15.75" thickBot="1" x14ac:dyDescent="0.3">
      <c r="A39" s="34"/>
      <c r="B39" s="21"/>
      <c r="C39" s="24"/>
      <c r="D39" s="26"/>
      <c r="E39" s="7"/>
      <c r="F39" s="26"/>
      <c r="G39" s="26"/>
      <c r="H39" s="26"/>
      <c r="I39" s="27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tabSelected="1" workbookViewId="0">
      <selection activeCell="I3" sqref="I3"/>
    </sheetView>
  </sheetViews>
  <sheetFormatPr defaultRowHeight="15" x14ac:dyDescent="0.25"/>
  <cols>
    <col min="1" max="1" width="15.42578125" customWidth="1"/>
    <col min="3" max="3" width="48.140625" customWidth="1"/>
    <col min="4" max="4" width="11.140625" customWidth="1"/>
    <col min="8" max="8" width="11.5703125" customWidth="1"/>
    <col min="9" max="9" width="10.8554687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44849</v>
      </c>
    </row>
    <row r="3" spans="1:9" ht="15.75" thickBot="1" x14ac:dyDescent="0.3"/>
    <row r="4" spans="1:9" ht="15.75" thickBot="1" x14ac:dyDescent="0.3">
      <c r="A4" s="32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35</v>
      </c>
      <c r="B5" s="18"/>
      <c r="C5" s="28"/>
      <c r="D5" s="37"/>
      <c r="E5" s="5"/>
      <c r="F5" s="40"/>
      <c r="G5" s="42"/>
      <c r="H5" s="42"/>
      <c r="I5" s="42"/>
    </row>
    <row r="6" spans="1:9" ht="15.75" thickBot="1" x14ac:dyDescent="0.3">
      <c r="A6" s="55"/>
      <c r="B6" s="47">
        <v>15</v>
      </c>
      <c r="C6" s="48" t="s">
        <v>27</v>
      </c>
      <c r="D6" s="125">
        <v>10</v>
      </c>
      <c r="E6" s="133"/>
      <c r="F6" s="126">
        <v>34.33</v>
      </c>
      <c r="G6" s="126">
        <v>2.63</v>
      </c>
      <c r="H6" s="126">
        <v>2.66</v>
      </c>
      <c r="I6" s="126">
        <v>0</v>
      </c>
    </row>
    <row r="7" spans="1:9" x14ac:dyDescent="0.25">
      <c r="A7" s="56" t="s">
        <v>21</v>
      </c>
      <c r="B7" s="51">
        <v>293</v>
      </c>
      <c r="C7" s="48" t="s">
        <v>40</v>
      </c>
      <c r="D7" s="95">
        <v>100</v>
      </c>
      <c r="E7" s="133"/>
      <c r="F7" s="124">
        <v>250</v>
      </c>
      <c r="G7" s="124">
        <v>14.18</v>
      </c>
      <c r="H7" s="134">
        <v>17.09</v>
      </c>
      <c r="I7" s="124">
        <v>0</v>
      </c>
    </row>
    <row r="8" spans="1:9" x14ac:dyDescent="0.25">
      <c r="A8" s="57" t="s">
        <v>26</v>
      </c>
      <c r="B8" s="17">
        <v>199</v>
      </c>
      <c r="C8" s="137" t="s">
        <v>41</v>
      </c>
      <c r="D8" s="97" t="s">
        <v>19</v>
      </c>
      <c r="E8" s="74"/>
      <c r="F8" s="118">
        <v>296.27999999999997</v>
      </c>
      <c r="G8" s="118">
        <v>5.84</v>
      </c>
      <c r="H8" s="118">
        <v>7.96</v>
      </c>
      <c r="I8" s="118">
        <v>40.700000000000003</v>
      </c>
    </row>
    <row r="9" spans="1:9" x14ac:dyDescent="0.25">
      <c r="A9" s="50" t="s">
        <v>28</v>
      </c>
      <c r="B9" s="51">
        <v>376</v>
      </c>
      <c r="C9" s="48" t="s">
        <v>11</v>
      </c>
      <c r="D9" s="95">
        <v>200</v>
      </c>
      <c r="E9" s="133"/>
      <c r="F9" s="124">
        <v>40</v>
      </c>
      <c r="G9" s="124">
        <v>7.0000000000000007E-2</v>
      </c>
      <c r="H9" s="124">
        <v>0.02</v>
      </c>
      <c r="I9" s="124">
        <v>10</v>
      </c>
    </row>
    <row r="10" spans="1:9" x14ac:dyDescent="0.25">
      <c r="A10" s="50" t="s">
        <v>0</v>
      </c>
      <c r="B10" s="51"/>
      <c r="C10" s="48" t="s">
        <v>30</v>
      </c>
      <c r="D10" s="95" t="s">
        <v>42</v>
      </c>
      <c r="E10" s="133"/>
      <c r="F10" s="124">
        <v>130.28</v>
      </c>
      <c r="G10" s="128">
        <v>4.25</v>
      </c>
      <c r="H10" s="128">
        <v>0.6</v>
      </c>
      <c r="I10" s="128">
        <v>26.68</v>
      </c>
    </row>
    <row r="11" spans="1:9" x14ac:dyDescent="0.25">
      <c r="A11" s="50"/>
      <c r="B11" s="51"/>
      <c r="C11" s="64"/>
      <c r="D11" s="127"/>
      <c r="E11" s="133"/>
      <c r="F11" s="124"/>
      <c r="G11" s="128"/>
      <c r="H11" s="128"/>
      <c r="I11" s="128"/>
    </row>
    <row r="12" spans="1:9" x14ac:dyDescent="0.25">
      <c r="A12" s="50"/>
      <c r="B12" s="58"/>
      <c r="C12" s="65" t="s">
        <v>16</v>
      </c>
      <c r="D12" s="127">
        <v>553</v>
      </c>
      <c r="E12" s="59">
        <v>78</v>
      </c>
      <c r="F12" s="129">
        <f>F6+F7+F8+F9+F10</f>
        <v>750.88999999999987</v>
      </c>
      <c r="G12" s="129">
        <f>G6+G7+G8+G9+G10</f>
        <v>26.97</v>
      </c>
      <c r="H12" s="129">
        <f>H6+H7+H8+H9+H10</f>
        <v>28.330000000000002</v>
      </c>
      <c r="I12" s="129">
        <f>I6+I7+I8+I9+I10</f>
        <v>77.38</v>
      </c>
    </row>
    <row r="13" spans="1:9" ht="15.75" thickBot="1" x14ac:dyDescent="0.3">
      <c r="A13" s="60"/>
      <c r="B13" s="52"/>
      <c r="C13" s="53"/>
      <c r="D13" s="61"/>
      <c r="E13" s="62"/>
      <c r="F13" s="61"/>
      <c r="G13" s="61"/>
      <c r="H13" s="61"/>
      <c r="I13" s="6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10.10</vt:lpstr>
      <vt:lpstr>11.10</vt:lpstr>
      <vt:lpstr>12.10</vt:lpstr>
      <vt:lpstr>13.10</vt:lpstr>
      <vt:lpstr>14.10</vt:lpstr>
      <vt:lpstr>15.10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RePack by Diakov</cp:lastModifiedBy>
  <dcterms:created xsi:type="dcterms:W3CDTF">2021-11-12T19:42:20Z</dcterms:created>
  <dcterms:modified xsi:type="dcterms:W3CDTF">2022-10-10T09:00:08Z</dcterms:modified>
</cp:coreProperties>
</file>